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publicadministrationis.sharepoint.com/sites/svihringrsarhagkerfis-ust/Shared Documents/Svanurinn/Vöru- og þjónustuflokkar/089 Hús og 102 Endurbætur/Efnissamþykktir/"/>
    </mc:Choice>
  </mc:AlternateContent>
  <xr:revisionPtr revIDLastSave="45" documentId="8_{987B9F20-A874-4D0F-9348-5394E4B7AE24}" xr6:coauthVersionLast="47" xr6:coauthVersionMax="47" xr10:uidLastSave="{CD8870F4-A421-423C-BB00-35C74F661890}"/>
  <bookViews>
    <workbookView xWindow="32085" yWindow="570" windowWidth="21120" windowHeight="15435" tabRatio="675" firstSheet="1" activeTab="1" xr2:uid="{00000000-000D-0000-FFFF-FFFF00000000}"/>
  </bookViews>
  <sheets>
    <sheet name="User guide" sheetId="12" r:id="rId1"/>
    <sheet name="Product Matrix" sheetId="6" r:id="rId2"/>
    <sheet name="Changes log" sheetId="7" r:id="rId3"/>
  </sheets>
  <externalReferences>
    <externalReference r:id="rId4"/>
  </externalReferences>
  <definedNames>
    <definedName name="_xlnm.Print_Titles" localSheetId="1">'Product Matrix'!$1:$3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4" i="6" l="1"/>
  <c r="A303" i="6"/>
  <c r="U2" i="6"/>
  <c r="T2" i="6"/>
  <c r="S2" i="6"/>
  <c r="R2" i="6"/>
  <c r="Q2" i="6"/>
  <c r="A3" i="6"/>
  <c r="B44" i="12"/>
  <c r="B43" i="12"/>
  <c r="B6" i="12"/>
  <c r="B254" i="6"/>
  <c r="B165" i="6"/>
  <c r="C163" i="6"/>
  <c r="C162" i="6"/>
  <c r="B163" i="6"/>
  <c r="B179" i="6"/>
  <c r="B291" i="6"/>
  <c r="B346" i="6"/>
  <c r="B47" i="6"/>
  <c r="B211" i="6"/>
  <c r="O3" i="6"/>
  <c r="N3" i="6"/>
  <c r="M3" i="6"/>
  <c r="L3" i="6"/>
  <c r="K3" i="6"/>
  <c r="J3" i="6"/>
  <c r="I3" i="6"/>
  <c r="H3" i="6"/>
  <c r="G3" i="6"/>
  <c r="F3" i="6"/>
  <c r="E3" i="6"/>
  <c r="O2" i="6"/>
  <c r="N2" i="6"/>
  <c r="M2" i="6"/>
  <c r="L2" i="6"/>
  <c r="K2" i="6"/>
  <c r="J2" i="6"/>
  <c r="I2" i="6"/>
  <c r="H2" i="6"/>
  <c r="G2" i="6"/>
  <c r="F2" i="6"/>
  <c r="E2" i="6"/>
  <c r="D2" i="6"/>
  <c r="C2" i="6"/>
  <c r="B2" i="6"/>
  <c r="A43" i="6"/>
  <c r="A5" i="6"/>
  <c r="A4" i="6"/>
  <c r="B52" i="12"/>
  <c r="B51" i="12"/>
  <c r="B50" i="12"/>
  <c r="B49" i="12"/>
  <c r="B48" i="12"/>
  <c r="B47" i="12"/>
  <c r="B46" i="12"/>
  <c r="B42" i="12"/>
  <c r="B41" i="12"/>
  <c r="B39" i="12"/>
  <c r="B38" i="12"/>
  <c r="B37" i="12"/>
  <c r="B35" i="12"/>
  <c r="B34" i="12"/>
  <c r="B33" i="12"/>
  <c r="B32" i="12"/>
  <c r="B31" i="12"/>
  <c r="B30" i="12"/>
  <c r="B29" i="12"/>
  <c r="B27" i="12"/>
  <c r="B26" i="12"/>
  <c r="B25" i="12"/>
  <c r="B24" i="12"/>
  <c r="B22" i="12"/>
  <c r="B21" i="12"/>
  <c r="B20" i="12"/>
  <c r="B19" i="12"/>
  <c r="B18" i="12"/>
  <c r="B17" i="12"/>
  <c r="B16" i="12"/>
  <c r="B15" i="12"/>
  <c r="B14" i="12"/>
  <c r="B13" i="12"/>
  <c r="B12" i="12"/>
  <c r="B9" i="12"/>
  <c r="B8" i="12"/>
  <c r="B7" i="12"/>
  <c r="B5" i="12"/>
  <c r="B4" i="12"/>
  <c r="B3" i="12"/>
  <c r="B20" i="6"/>
  <c r="B190" i="6"/>
  <c r="B366" i="6"/>
  <c r="B289" i="6"/>
  <c r="B68" i="6"/>
  <c r="B69" i="6"/>
  <c r="B129" i="6"/>
  <c r="B130" i="6"/>
  <c r="B131" i="6"/>
  <c r="B132" i="6"/>
  <c r="B133" i="6"/>
  <c r="B134" i="6"/>
  <c r="B135" i="6"/>
  <c r="B136" i="6"/>
  <c r="B137" i="6"/>
  <c r="B138" i="6"/>
  <c r="B139" i="6"/>
  <c r="B140" i="6"/>
  <c r="B141" i="6"/>
  <c r="B142" i="6"/>
  <c r="B143" i="6"/>
  <c r="B144" i="6"/>
  <c r="B145" i="6"/>
  <c r="B146" i="6"/>
  <c r="B147" i="6"/>
  <c r="B148" i="6"/>
  <c r="B150" i="6"/>
  <c r="B151" i="6"/>
  <c r="B152" i="6"/>
  <c r="B153" i="6"/>
  <c r="B154" i="6"/>
  <c r="B156" i="6"/>
  <c r="B157" i="6"/>
  <c r="B158" i="6"/>
  <c r="B159" i="6"/>
  <c r="B160" i="6"/>
  <c r="B161" i="6"/>
  <c r="B162" i="6"/>
  <c r="B164" i="6"/>
  <c r="B166" i="6"/>
  <c r="B167" i="6"/>
  <c r="B168" i="6"/>
  <c r="B169" i="6"/>
  <c r="B170" i="6"/>
  <c r="B171" i="6"/>
  <c r="B172" i="6"/>
  <c r="B173" i="6"/>
  <c r="B174" i="6"/>
  <c r="B175" i="6"/>
  <c r="B176" i="6"/>
  <c r="B177" i="6"/>
  <c r="B178" i="6"/>
  <c r="B180" i="6"/>
  <c r="B181" i="6"/>
  <c r="B182" i="6"/>
  <c r="B183" i="6"/>
  <c r="B184" i="6"/>
  <c r="B185" i="6"/>
  <c r="B186" i="6"/>
  <c r="B187" i="6"/>
  <c r="B188" i="6"/>
  <c r="B189" i="6"/>
  <c r="B199" i="6"/>
  <c r="B200" i="6"/>
  <c r="B201" i="6"/>
  <c r="B202" i="6"/>
  <c r="B203" i="6"/>
  <c r="B204" i="6"/>
  <c r="B205" i="6"/>
  <c r="B207" i="6"/>
  <c r="B208" i="6"/>
  <c r="B210" i="6"/>
  <c r="B212" i="6"/>
  <c r="B213" i="6"/>
  <c r="B214" i="6"/>
  <c r="B216" i="6"/>
  <c r="B217" i="6"/>
  <c r="B218" i="6"/>
  <c r="B219" i="6"/>
  <c r="B220" i="6"/>
  <c r="B221" i="6"/>
  <c r="B223" i="6"/>
  <c r="B224" i="6"/>
  <c r="B227" i="6"/>
  <c r="B228" i="6"/>
  <c r="B229" i="6"/>
  <c r="B230" i="6"/>
  <c r="B231" i="6"/>
  <c r="B232" i="6"/>
  <c r="B233" i="6"/>
  <c r="B234" i="6"/>
  <c r="B235" i="6"/>
  <c r="B236" i="6"/>
  <c r="B237" i="6"/>
  <c r="B238" i="6"/>
  <c r="B239" i="6"/>
  <c r="B240" i="6"/>
  <c r="B241" i="6"/>
  <c r="B242" i="6"/>
  <c r="B243" i="6"/>
  <c r="B244" i="6"/>
  <c r="B245" i="6"/>
  <c r="B246" i="6"/>
  <c r="B248" i="6"/>
  <c r="B249" i="6"/>
  <c r="B250" i="6"/>
  <c r="B252" i="6"/>
  <c r="B253" i="6"/>
  <c r="B256" i="6"/>
  <c r="B257" i="6"/>
  <c r="B259" i="6"/>
  <c r="B260" i="6"/>
  <c r="B261" i="6"/>
  <c r="B262" i="6"/>
  <c r="B263" i="6"/>
  <c r="B265" i="6"/>
  <c r="B266" i="6"/>
  <c r="B267" i="6"/>
  <c r="B268" i="6"/>
  <c r="B269" i="6"/>
  <c r="B273" i="6"/>
  <c r="B274" i="6"/>
  <c r="B275" i="6"/>
  <c r="B276" i="6"/>
  <c r="B277" i="6"/>
  <c r="B278" i="6"/>
  <c r="B279" i="6"/>
  <c r="B280" i="6"/>
  <c r="B282" i="6"/>
  <c r="B283" i="6"/>
  <c r="B284" i="6"/>
  <c r="B285" i="6"/>
  <c r="B286" i="6"/>
  <c r="B292" i="6"/>
  <c r="B293" i="6"/>
  <c r="B294" i="6"/>
  <c r="B295" i="6"/>
  <c r="B296" i="6"/>
  <c r="B297" i="6"/>
  <c r="B298" i="6"/>
  <c r="B299" i="6"/>
  <c r="B300" i="6"/>
  <c r="B301" i="6"/>
  <c r="B302" i="6"/>
  <c r="B303" i="6"/>
  <c r="B304" i="6"/>
  <c r="B305" i="6"/>
  <c r="B306" i="6"/>
  <c r="B307"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7" i="6"/>
  <c r="B348" i="6"/>
  <c r="B350" i="6"/>
  <c r="B351" i="6"/>
  <c r="B352" i="6"/>
  <c r="B353" i="6"/>
  <c r="B354" i="6"/>
  <c r="B355" i="6"/>
  <c r="B356" i="6"/>
  <c r="B357" i="6"/>
  <c r="B358" i="6"/>
  <c r="B359" i="6"/>
  <c r="B360" i="6"/>
  <c r="B361" i="6"/>
  <c r="B362" i="6"/>
  <c r="B365" i="6"/>
  <c r="B367" i="6"/>
  <c r="B368" i="6"/>
  <c r="B369" i="6"/>
  <c r="B370" i="6"/>
  <c r="B371" i="6"/>
  <c r="B372" i="6"/>
  <c r="B377" i="6"/>
  <c r="B378" i="6"/>
  <c r="B379" i="6"/>
  <c r="B380" i="6"/>
  <c r="B381" i="6"/>
  <c r="B382" i="6"/>
  <c r="B383" i="6"/>
  <c r="B384" i="6"/>
  <c r="B385" i="6"/>
  <c r="B386"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26" i="6"/>
  <c r="B27" i="6"/>
  <c r="B28" i="6"/>
  <c r="B29" i="6"/>
  <c r="B33" i="6"/>
  <c r="B34" i="6"/>
  <c r="B37" i="6"/>
  <c r="B38" i="6"/>
  <c r="B39" i="6"/>
  <c r="B40" i="6"/>
  <c r="B41" i="6"/>
  <c r="B42" i="6"/>
  <c r="B43" i="6"/>
  <c r="B44" i="6"/>
  <c r="B45" i="6"/>
  <c r="B46" i="6"/>
  <c r="B48" i="6"/>
  <c r="B49" i="6"/>
  <c r="B50" i="6"/>
  <c r="B51" i="6"/>
  <c r="B52" i="6"/>
  <c r="B53" i="6"/>
  <c r="B54" i="6"/>
  <c r="B55" i="6"/>
  <c r="B56" i="6"/>
  <c r="B57" i="6"/>
  <c r="B59" i="6"/>
  <c r="B60" i="6"/>
  <c r="B61" i="6"/>
  <c r="B62" i="6"/>
  <c r="B63" i="6"/>
  <c r="B64" i="6"/>
  <c r="B65" i="6"/>
  <c r="B66"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100" i="6"/>
  <c r="B25" i="6"/>
  <c r="B24" i="6"/>
  <c r="B21" i="6"/>
  <c r="B22" i="6"/>
  <c r="B7" i="6"/>
  <c r="B8" i="6"/>
  <c r="B9" i="6"/>
  <c r="B10" i="6"/>
  <c r="B11" i="6"/>
  <c r="B12" i="6"/>
  <c r="B13" i="6"/>
  <c r="B14" i="6"/>
  <c r="B15" i="6"/>
  <c r="B16" i="6"/>
  <c r="B17" i="6"/>
  <c r="A2" i="6"/>
</calcChain>
</file>

<file path=xl/sharedStrings.xml><?xml version="1.0" encoding="utf-8"?>
<sst xmlns="http://schemas.openxmlformats.org/spreadsheetml/2006/main" count="4049" uniqueCount="2875">
  <si>
    <t xml:space="preserve">Select Language: </t>
  </si>
  <si>
    <t>English</t>
  </si>
  <si>
    <t>Vägledning till produkt matrisen</t>
  </si>
  <si>
    <t>User guide to product matrix</t>
  </si>
  <si>
    <t>Veiledning til produktmatrisen</t>
  </si>
  <si>
    <t>Ohje tuotematriisia varten</t>
  </si>
  <si>
    <t>Vejledning til produktmatrixen</t>
  </si>
  <si>
    <t>Produktmatrisen är ett verktyg som kan användas för att hitta byggprodukter som omfattas av kriterierna ”089 Småhus, flerbostadshus och byggnader för skola och förskola”.</t>
  </si>
  <si>
    <t xml:space="preserve">The product matrix is a tool that can be used in order to find if a building product is covered by any requirement of the “089 Small houses, apartment buildings and buildings for schools and pre-schools” criteria document. </t>
  </si>
  <si>
    <t>Produktmatrisen er et verktøy for å finne produktkategorier som omfattes av miljømerkingskravene i "089 Småhus, leilighetsbygg, barnehager og skoler", samt hvilken dokumentasjon disse skal deklarere.</t>
  </si>
  <si>
    <t>Tuotematriisi on työkalu, jota voidaan käyttää apuna selvittämään, koskevatko vaatimukset kriteereissä "089 Pientalot, kerrostalot, koulu- ja päiväkotirakennukset" rakennusmateriaalia.</t>
  </si>
  <si>
    <t>Produktmatrixen er et værktøj, der kan bruges til at finde ud af, om et byggeprodukt er omfattet af kriterierne “089 Små huse, lejlighedsbyggeri og bygninger til skoler og børnehaver”.</t>
  </si>
  <si>
    <t>Mer information om kriterierna kan du hitta här:</t>
  </si>
  <si>
    <t>More information about the criterias can you find here:</t>
  </si>
  <si>
    <t>Mer informasjon om miljømerkingskravene finner du her:</t>
  </si>
  <si>
    <t>Lisätietoja vaatimuksista löydät täältä:</t>
  </si>
  <si>
    <t>Du kan finde mere information om kriterierne her.</t>
  </si>
  <si>
    <t>https://www.svanen.se/49288f/contentassets/7abc01dd391b4dc4b6d7d5627574cd20/kriteriedokument_089_smahus-flerbostadshus-och-byggnader-for-skolor-och-forskolor-089_svenska.pdf</t>
  </si>
  <si>
    <t>https://www.svanen.se/491e5a/contentassets/7abc01dd391b4dc4b6d7d5627574cd20/criteria-document_089_small-houses-apartment-buildings-and-buildings-for-schools-and-pre-schools-089_english.pdf</t>
  </si>
  <si>
    <t>http://www.svanemerket.no/svanens-krav/byggevarer-og-hus/hus/</t>
  </si>
  <si>
    <t xml:space="preserve">https://joutsenmerkki.fi/kriteerit/089-talot-pientalot-kerrostalot-koulu-ja-paivakotirakennukset-3/ </t>
  </si>
  <si>
    <t>https://www.ecolabel.dk/da/blomsten-og-svanen/kriterier/vis-produktgruppe?produktgruppeid=089&amp;projektgruppe=Svanen#,tab:kriterier</t>
  </si>
  <si>
    <t>Det är rekommenderat att du först läser igenom kriterierna eller relevanta krav och bilagor innan du börja jobba med matrisen</t>
  </si>
  <si>
    <t>It is highly recommended that you first read the criteria or relevant requirement and appendixes before you start working with the matrix.</t>
  </si>
  <si>
    <t>Det anbefales å lese disse kravene og relevante bilag før du orienterer deg i produktmatrisen.</t>
  </si>
  <si>
    <t>On erittäin suositeltavaa tutustua kriteereihin tai olennaisimpiin vaatimuksiin niissä sekä vaatimuksia koskeviin liitteisiin ennen kuin tuotematriisia aletaan käyttää.</t>
  </si>
  <si>
    <t>Det anbefales, at du først læser kriterierne eller relevante krav og bilag igennem, inden du begynder at arbejde med matrixen</t>
  </si>
  <si>
    <t>Det är rekommenderat att du först läser igenom kategorierna nedan. Om produkten som du letar efter inte ligger under följande lista av produkter då är det möjligt att produkten inte omfattas av kriterierna och därför behövs inte att registreras i Husproduktportalen (HPP). För en mer detaljerad produktuppdelning, se fliken ”product matrix” med kategorier enligt BK04.</t>
  </si>
  <si>
    <t>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t>
  </si>
  <si>
    <t>Under finner du en rekke kategorier av byggprodukter. Dersom produktet du leter etter ikke går innunder noen av kategoriene, er det sannsynlig at produktet ikke omfattes av kriteriene og derfor ikke skal registreres i husproduktportalen (HPP). For den detaljerte produktoppdelingen, se fliken "Product Matrix". Kategoriene bygger på den svenske standarden BK04.</t>
  </si>
  <si>
    <t>On suositeltavaa ensin lukea läpi alla olevat kategoriat. Jos etsimäsi tuote ei ole mainittuna listalla, on mahdollista, että vaatimukset eivät koske sitä eikä tuotetta näin ollen tarvitse lisätä rakennustuotetietokantaan. Nähdäksesi yksityiskohtaisemman tuotteiden ryhmittelyn katso välilehti ”Product Matrix”, jossa rakennusmateriaalit on lueteltu ruotsalaisen standardin BK04:n mukaisin kategorioin.</t>
  </si>
  <si>
    <t>Det anbefales, at du først læser kategorierne igennem nedenfor. Hvis det produkt, som du leder efter, ikke er inkluderet i den følgende liste over produkter, er det muligvis fordi, at produktet ikke er omfattet af kriterierne og derfor ikke behøver at blive registreret i Husproduktportalen (HPP). For en mere detaljeret produktopdeling, se arket "produktmatrix" med kategorier i henhold til BK04.</t>
  </si>
  <si>
    <t xml:space="preserve">Om du vill hitta en specifik produkt du kan använda sökfunktion I Excel:
Tryck Ctrl + F för att öppna sökrutan. Eftersom alla information ligger i skrivit i koden det är bättre att söka i värden i bladet. För att göra det klicka på ”Alternativ” i sökrutan. Sedan i ”Sök i” fält välja ”Värden”. Skriv den typ du letar efter i ”Sök efter” fält och klicka ”Sök Nästa”
</t>
  </si>
  <si>
    <t>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t>
  </si>
  <si>
    <t xml:space="preserve">Om du vil finne en spesifikk kategori kan du bruke søkefunksjonen i excel: Ctrl + B. Trykk deretter på "Alternativer", og skift "Søk i:" fra "Formler" til "verdier", deretter kan du søke på kategorier/produkttyper. 
</t>
  </si>
  <si>
    <t>Jos haluat löytää tietyn tuotteet, niin käytä Excelin hakutoimintoa:
Paina Ctrl + F avataksesi hakuikkunan. On hyvä etsiä taulukosta arvojen (values) perusteella,.voit tehdä sen napsauttamalla hakuikkunan kohtaa ”Options”. Valitse sitten "Look in" -kentästä "Values". Kirjoita etsimäsi tuotetyyppi ”Find what” -kenttään ja napsauta ”Find next”.</t>
  </si>
  <si>
    <t>”Hvis du vil finde et specifikt produkt, kan du anvende søgefunktionen i Excel:
Tryk på Ctrl + F for at åbne søgefeltet. Da alle oplysninger er skrevet i kode, er det bedre at søge i værdierne i arket. Det gør du ved at klikke på "Indstillinger" i søgefeltet. Vælg derefter "Værdier" i feltet "Søg i". Skriv den type, du leder efter, i feltet "Søg efter", og klik på "Søg næste””</t>
  </si>
  <si>
    <t>Produktkategorierna som omfattas av kriterierna är:</t>
  </si>
  <si>
    <t>Categories that are covered by the criteria are:</t>
  </si>
  <si>
    <t>Eksempel på produktkategorier som omfattes av miljømerkingskravene er:</t>
  </si>
  <si>
    <t>Kategoriat, jotka kriteerit kattavat, ovat:</t>
  </si>
  <si>
    <t>Byggprodukter:</t>
  </si>
  <si>
    <t>Building products:</t>
  </si>
  <si>
    <t>Byggeprodukter:</t>
  </si>
  <si>
    <t>Rakennustuotteet:</t>
  </si>
  <si>
    <t>Byggeprodukter</t>
  </si>
  <si>
    <t>Tätningsprodukter för väggar, grund och tak.</t>
  </si>
  <si>
    <t>Sealing products on walls, foundation and roofing.</t>
  </si>
  <si>
    <t>Tetningsprodukter for vegg, gulv og tak.</t>
  </si>
  <si>
    <t xml:space="preserve">Tiivistystuotteet seiniin, perustuksiin ja kattoon </t>
  </si>
  <si>
    <t>Tætningsprodukter til vægge, fundament og tagdækning.</t>
  </si>
  <si>
    <t>Termisk, akustisk och teknisk isolering.</t>
  </si>
  <si>
    <t>Thermal, acoustic and technical insulation.</t>
  </si>
  <si>
    <t>Termisk, akustisk og teknisk isolasjon.</t>
  </si>
  <si>
    <t>Termiset, akustiset ja tekniset eristeet</t>
  </si>
  <si>
    <t>Termisk, akustisk og teknisk isolering</t>
  </si>
  <si>
    <t>Invändiga och utvändiga byggskivor och fasadskivor.</t>
  </si>
  <si>
    <t xml:space="preserve">Interior and exterior building panels. </t>
  </si>
  <si>
    <t>Innvendig og utvendig bygnings- og fasadeplater.</t>
  </si>
  <si>
    <t>Rakennuslevyt sisällä ja ulkona</t>
  </si>
  <si>
    <t>Indvendige og udvendige bygningspaneler.</t>
  </si>
  <si>
    <t>Trä som impregnerats för skydd mot röta, blånad och mögel.</t>
  </si>
  <si>
    <t>Wood that is impregnated as protection from rot, blue stain and mould.</t>
  </si>
  <si>
    <t>Tre som impregneres mot råte og mugg.</t>
  </si>
  <si>
    <t xml:space="preserve">Kyllästetty puutavara </t>
  </si>
  <si>
    <t>Imprægnering af træ for at beskytte mod råd, blåsplint og skimmel.</t>
  </si>
  <si>
    <t>Kompositträ.</t>
  </si>
  <si>
    <t>Wood composites.</t>
  </si>
  <si>
    <t>Komposittre.</t>
  </si>
  <si>
    <t>Komposiittipuu</t>
  </si>
  <si>
    <t>Trækompositter</t>
  </si>
  <si>
    <t>Invändiga ytbeklädnader i plast för golv, tak och väggar.</t>
  </si>
  <si>
    <t>Interior plastic sheet coverings for floors, ceilings and walls.</t>
  </si>
  <si>
    <t>Innvendig bekledning i plast for gulv, tak og gulv.</t>
  </si>
  <si>
    <t>Muoviset pintamateriaalit sisällä lattiassa, katossa ja seinissä</t>
  </si>
  <si>
    <t>Indvendige plastplader til gulve, lofter og vægge.</t>
  </si>
  <si>
    <t>Avloppsrör, starkströmskabel, (el)installationsrör samt plaströr för centraldammsugare.</t>
  </si>
  <si>
    <t>Drainage pipes, electricity cables, (electrical) conduits and plastic pipes for central vacuum cleaners.</t>
  </si>
  <si>
    <t>Avløpsrør, kabler (sterkstrøm), el-installasjonsrør og plastrør sentralstøvsuger.</t>
  </si>
  <si>
    <t>Viemäriputket, vahvavirtakaapelit, sähköasennusputket ja keskuspölynimurin muoviputket</t>
  </si>
  <si>
    <t>Afløbsrør, højstrømskabel, (elektriske) installationsrør og plastrør til centrale støvsugere.</t>
  </si>
  <si>
    <t>Golv eller golvbeläggningar</t>
  </si>
  <si>
    <t>Floor coverings</t>
  </si>
  <si>
    <t>Gulv og gulvbekledning.</t>
  </si>
  <si>
    <t>Lattiapäällysteet</t>
  </si>
  <si>
    <t>Gulv eller gulvbelægninger</t>
  </si>
  <si>
    <t>Väggbeklädnader i keramiska material eller stenmaterial</t>
  </si>
  <si>
    <t>Wall coverings in ceramic material or stone.</t>
  </si>
  <si>
    <t>Veggbekledning i keramiske- og steinmaterialer</t>
  </si>
  <si>
    <t>Seinäpäällysteet (keraamiset tai kivimateriaaleista tehdyt)</t>
  </si>
  <si>
    <t>Vægbeklædninger i keramiske materialer eller stenmaterialer</t>
  </si>
  <si>
    <t>Köks- och badrumsinredningar, som exempelvis skåpluckor, bänkskiva, spegel, duschvägg, stänkskydd</t>
  </si>
  <si>
    <t>Kitchen and bathroom fittings such as worktops, splashbacks, cabinet fronts, mirrors and shower walls.</t>
  </si>
  <si>
    <t>Kjøkken og baderomsinnredning, eksempelvis skap, benkeskiver, speil, dusjvegg og sprutbeskyttelse.</t>
  </si>
  <si>
    <t xml:space="preserve">Keittiö- ja kylpyhuonekalusteet, esimerkiksi kaapinovet, työtasot, peilit, suihkuseinät, roiskesuojat  </t>
  </si>
  <si>
    <t>Køkken- og badeværelsesindretninger, såsom skabslåger, bordplader, spejle, brusevægge, stænkplader.</t>
  </si>
  <si>
    <t>Kemiska produkter</t>
  </si>
  <si>
    <t>Chemical building products</t>
  </si>
  <si>
    <t>Kjemiske produkter</t>
  </si>
  <si>
    <t>Kemialliset tuotteet:</t>
  </si>
  <si>
    <t>Kemiske produkter</t>
  </si>
  <si>
    <t>Kemiskt ämne eller blandningar av olika kemiska ämnen, i flytande, gas eller fast form.</t>
  </si>
  <si>
    <t>Every chemical substance or a mix of different chemical substances, in liquid, gaseous or solid power form.</t>
  </si>
  <si>
    <t>Kjemiske produkter i flytende, gass eller fast form.</t>
  </si>
  <si>
    <t>Kemialliset aineet ja erilaisista kemiallisista aineista koostuvat seokset nestemäisessä, kaasumaisessa tai kiinteässä muodossa</t>
  </si>
  <si>
    <t>Kemisk stof eller blandinger af forskellige kemiske stoffer i flydende form, gas form eller fast form.</t>
  </si>
  <si>
    <t>Inomhus / utomhus färg, lim, fog, spackel och torrbruk</t>
  </si>
  <si>
    <t>Indoor / outdoor paints, adhesives, sealants, putty, fillers and dry mortar.</t>
  </si>
  <si>
    <t>Innendørs/utendørs- maling, lim, fug, sparkel og mørtel.</t>
  </si>
  <si>
    <t>Sisä- ja ulkomaalit, liimat, tiivisteet, tasoitteet, täyteaineet ja kuivalaasti</t>
  </si>
  <si>
    <t>Indendørs / udendørs maling, klæbemidler, fugemasser, spartelmasse, fyldstoffer og tørmørtel.</t>
  </si>
  <si>
    <t>Kemiska tillsatser till betong</t>
  </si>
  <si>
    <t>Chemical additives for concrete mix.</t>
  </si>
  <si>
    <t>Tilsetningsstoffer i betong.</t>
  </si>
  <si>
    <t>Betonin lisäaineet</t>
  </si>
  <si>
    <t>Kemiske tilsætningsstoffer til beton</t>
  </si>
  <si>
    <t>Träbaserade produkter</t>
  </si>
  <si>
    <t>Wood based products:</t>
  </si>
  <si>
    <t>Trebaserte produkter</t>
  </si>
  <si>
    <t>Puupohjaiset tuotteet:</t>
  </si>
  <si>
    <t>Træbaserede produkter</t>
  </si>
  <si>
    <t>Massivt trä</t>
  </si>
  <si>
    <t>Solid wood</t>
  </si>
  <si>
    <t>Massivtre.</t>
  </si>
  <si>
    <t>Massiivipuu</t>
  </si>
  <si>
    <t>Massivt træ</t>
  </si>
  <si>
    <t>Limträ, faner, OSB, plywood, MDF/HDF och spånskivor</t>
  </si>
  <si>
    <t>Laminated timber, veneer, OSB, plywood, MDF/HDF and chipboard.</t>
  </si>
  <si>
    <t>Finér, kryssfinér, laminat, OSB, MDF/HDF, sponplater og lignende.</t>
  </si>
  <si>
    <t>Liimapuulevyt, vanerit, OSB, MDF/HDF - ja lastulevyt</t>
  </si>
  <si>
    <t>Lamineret træ, finer, OSB, krydsfiner, MDF/HDF og spånplader</t>
  </si>
  <si>
    <t>Dörrar och fönster</t>
  </si>
  <si>
    <t>Doors and windows</t>
  </si>
  <si>
    <t>Dører og vinduer.</t>
  </si>
  <si>
    <t>Ovet ja ikkunat</t>
  </si>
  <si>
    <t>Døre og vinduer</t>
  </si>
  <si>
    <t>Trägolv</t>
  </si>
  <si>
    <t>Wooden floor</t>
  </si>
  <si>
    <t>Tregulv.</t>
  </si>
  <si>
    <t>Puulattiat</t>
  </si>
  <si>
    <t>Trægulve</t>
  </si>
  <si>
    <t>Köks- och badrumsinredningar, som exempelvis skåpluckor, bänkskiva</t>
  </si>
  <si>
    <t>Kitchen and bathroom fittings such as worktops and cabinets</t>
  </si>
  <si>
    <t>Keittiö- ja kylpyhuonekalusteet, esimerkiksi kaapinovet ja työtasot</t>
  </si>
  <si>
    <t>Køkken- og badeværelsesindretninger, såsom bordplader og skabe</t>
  </si>
  <si>
    <t>Utemöbler, lekredskap i trä</t>
  </si>
  <si>
    <t>Outdoor furniture, playgrounds that consist of wood</t>
  </si>
  <si>
    <t>Utemøbler og lekeapparat i tre.</t>
  </si>
  <si>
    <t>Ulkokalusteet, puiset leikkikenttävälineet</t>
  </si>
  <si>
    <t>Udendørsmøbler, legepladser i træ</t>
  </si>
  <si>
    <t>Vitvaror</t>
  </si>
  <si>
    <t>White goods</t>
  </si>
  <si>
    <t>Hvitevarer</t>
  </si>
  <si>
    <t>Kodinkoneet:</t>
  </si>
  <si>
    <t>Hvidevarer</t>
  </si>
  <si>
    <t>Alla fastinstallerade vitvaror</t>
  </si>
  <si>
    <t>All white goods that are installed in a building</t>
  </si>
  <si>
    <t>Faste hvitevarer som vaskemaskin, tørketrommel, kjøle- og fryseskap, oppvaskmaskin, komfyr og kjøkkenvifte.</t>
  </si>
  <si>
    <t>Kaikki asennetut kodinkoneet</t>
  </si>
  <si>
    <t>Alle fastinstallerede hvidevarer</t>
  </si>
  <si>
    <t>Det gäller också vitvaror eller professionellt utrusning till storkök i förskolor / skolor</t>
  </si>
  <si>
    <t>It also applies to white goods or professional equipment for preschools / schools</t>
  </si>
  <si>
    <t>Gjelder også hvitevarer til storkjøkken i barnehage og skoler.</t>
  </si>
  <si>
    <t>Koskee myös kodinkoneita tai ammattikäytön laitteita päiväkodeissa/kouluissa</t>
  </si>
  <si>
    <t>Det gælder også hvidevarer eller professionelt udstyr til køkkener i børnehaver/skoler</t>
  </si>
  <si>
    <t>Övriga system</t>
  </si>
  <si>
    <t>Various systems</t>
  </si>
  <si>
    <t>Øvrige:</t>
  </si>
  <si>
    <t>Muut:</t>
  </si>
  <si>
    <t>Øvrige systemer</t>
  </si>
  <si>
    <t>Ventilationssystem avseende de delar som är i kontakt med inomhusluft</t>
  </si>
  <si>
    <t>Ventilation: Only ventilation channels that are handling ingoing air in the building.</t>
  </si>
  <si>
    <t>Deler av ventilasjonssystem i kontakt med tilluft.</t>
  </si>
  <si>
    <t xml:space="preserve">Ilmastointi: ilmastointijärjestelmän ne osat, jotka ovat kostetuksissa rakennukseen sisääntulevan ilman kansssa. </t>
  </si>
  <si>
    <t>Ventilation: Udelukkende ventilationssystemer, der håndterer indendørs luft i bygningen.</t>
  </si>
  <si>
    <t>Elsystem: Bara kablar över 100V samt elinstallationsrör</t>
  </si>
  <si>
    <t>Electrical installations: only cables with voltage more than 100V and conduits</t>
  </si>
  <si>
    <t>Elsystem: Kun kabler over 100V og elinstallasjonsrør.</t>
  </si>
  <si>
    <t>Sähköjärjestelmät: korkeajännitekaapelit (yli 100 V) ja sähköasennusputket</t>
  </si>
  <si>
    <t>Elektriske installationer: Udelukkende kabler med spænding over 100V og elektriske installationsrør</t>
  </si>
  <si>
    <t>Sammansatta produkter: Producenten ska själv undersöka om komponenterna i den sammansatta produkten ingår i materialkraven.</t>
  </si>
  <si>
    <t>Multiple component products: The manufacturers should themselves check if each component in their multiple component product is covered by the material requirements.</t>
  </si>
  <si>
    <t>Sammensatte produkter: Produsenten skal selv undersøke om de enkelte komponentene i det sammensatte produktet er kravstilt i henhold til materialkravene.</t>
  </si>
  <si>
    <t>Useasta materiaalista koostuvat tuotteet: Valmistajien tulee itse tarkistaa, kuuluvatko komponentit useasta materiaalista koostuvissa tuotteissa materiaalivaatimusten piiriin.</t>
  </si>
  <si>
    <t>Sammensatte produkter: Producenten skal selv tjekke hvilke komponenter i deres sammensatte produkt der er omfattet af materialekravene.</t>
  </si>
  <si>
    <t>Bagatellgräns</t>
  </si>
  <si>
    <t>Triviality limit</t>
  </si>
  <si>
    <t>Bagatellgrense</t>
  </si>
  <si>
    <t>Vähän käytetyt tuotteet</t>
  </si>
  <si>
    <t>Bagatelgrænse</t>
  </si>
  <si>
    <t>Produkter som används i mycket begränsad utsträckning eller som har begränsad miljö- eller hälsopåverkan omfattas inte av något krav och därför får inte registreras i Hus Produkt Portalen. Sådana produkter är listade nedan.</t>
  </si>
  <si>
    <t>Products that are used to a very limited extent or have limited impact on health and the environment are not covered by the criteria and therefore there is no need to be registered in the Nordic Ecolabelling Portal. Such products are listed below:</t>
  </si>
  <si>
    <t>Produkter som brukes i svært liten grad eller har begrenset påvirkning på miljø eller helse, er ikke kravstilt og skal derfor ikke registreres i Husproduktportalen. Eksempel på slike produkter er listet nedenfor:</t>
  </si>
  <si>
    <t>Tuottet, joita käytetään vain vain hyvin rajoitetussa määräi tai tuotteiden, joilla on joilla on rajoitetut ympäristö- tai terveysvaatimukset, eivät kuulu vaatimusten piiriin. Esimerkkejä tällaisista tuotteista on listattuna alla:</t>
  </si>
  <si>
    <t>Produkter, der bruges i meget begrænset omfang eller har begrænset indvirkning på sundheden og miljøet, er ikke omfattet af kriterierne, og det er derfor ikke nødvendigt at blive registreret i Husproduktportalen. Sådanne produkter er anført nedenfor:</t>
  </si>
  <si>
    <t>Färg för bättringsmålning av exempelvis skador på vitvaror, inredning och liknande.</t>
  </si>
  <si>
    <t>Touch-up paint for e.g. damage to white goods, fittings and similar.</t>
  </si>
  <si>
    <t>Maling for reparasjon av skader på hvitevarer, innredning og liknende.</t>
  </si>
  <si>
    <t xml:space="preserve">Väri, jota käytetään esim. keittiökoneiden ja kalusteiden pintavaurioiden korjaamiseksi. </t>
  </si>
  <si>
    <t>Touch-up maling til udbedring af for eksempel skader på hvidevarer, interiør og lignende.</t>
  </si>
  <si>
    <t>(Rostskydds)färg för bättringsmålning på räcken och balkar exempelvis efter svetsning eller när man har gjort skruvhål.</t>
  </si>
  <si>
    <t>Rust protection or paint to restore railings and beams, e.g. after welding and when screw holes have been drilled.</t>
  </si>
  <si>
    <t>Rustbeskyttelse for rekkverk og balkong, eksempelvis etter sveising eller i skruehull.</t>
  </si>
  <si>
    <t>Ruosteensuojausväri, jota käytetään peittämään kädensijojen ja palkkien vaurioita, esimerkiksi hitsauksen jälkeen tai kun ruuveille on tehty reikä.</t>
  </si>
  <si>
    <t>Rustbeskyttelse eller maling for at genoprette gelænder og bjælker, f.eks. efter svejsning og når der er boret skruehuller.</t>
  </si>
  <si>
    <t>Byggbeslag (exempelvis lås, handtag, hålplattor, gångjärn).</t>
  </si>
  <si>
    <t>Building fixtures (e.g. locks, handles, hole plates and hinges).</t>
  </si>
  <si>
    <t>Byggbeslag (eksempelvis lås, håndtak, hullplater, hengsler)</t>
  </si>
  <si>
    <t>Helat (esimerkiksi lukot, kädensijat, reikälevyt, saranat)</t>
  </si>
  <si>
    <t>Byggebeslag (f.eks. låse, håndtag, hulplader og hængsler).</t>
  </si>
  <si>
    <t>Spik, skruv, mutter, bult, bricka och liknande fästanordningar</t>
  </si>
  <si>
    <t>Nails, screws, nuts, bolts, washers and similar fasteners.</t>
  </si>
  <si>
    <t>Spiker, skruer, mutter, hengsler, bolter og liknende festemidler.</t>
  </si>
  <si>
    <t xml:space="preserve">Naulat, ruuvit, mutterit, pultit, prikat ja muut vastaavat kiinnitystarvikkeet. </t>
  </si>
  <si>
    <t>Søm, skruer, møtrikker, bolte, skiver og lignende fastgørelseselementer</t>
  </si>
  <si>
    <t>Plastprodukter som pallnings-brickor, plastdistanser, mark-distanser, rörböjar, rörmuffar, apparatdosor, takdosor, in- och utloppsslangar till vitvaror och liknande.</t>
  </si>
  <si>
    <t>Plastic products such as palletising trays, plastic spacers, ground spacers, bends, sleeves, mounting boxes, roof boxes, inflow and outflow pipes for white goods and similar items.</t>
  </si>
  <si>
    <t>Plastprodukter som brikker, plastdistanser, rør- bend og muffer, rør for hvitevarer og liknende.</t>
  </si>
  <si>
    <t>Pienet muovituotteet, kuten asennusprikat, muoviholkit, koje- ja jakorasiat sekäliitäntäletkut.</t>
  </si>
  <si>
    <t>Plastprodukter såsom palletering af bakker, plastdistancer, afstandsstykker, bøjninger, ærmer, monteringsbokse, tagbokse, indsugnings- og udsugningsrør til hvidevarer og lignende genstande.</t>
  </si>
  <si>
    <t>lecablock (vörumerki)</t>
  </si>
  <si>
    <t>.</t>
  </si>
  <si>
    <t>O15</t>
  </si>
  <si>
    <t>..</t>
  </si>
  <si>
    <t>O6</t>
  </si>
  <si>
    <t>O14</t>
  </si>
  <si>
    <t>O16-O21</t>
  </si>
  <si>
    <t>O22</t>
  </si>
  <si>
    <t>O23</t>
  </si>
  <si>
    <t>O24</t>
  </si>
  <si>
    <t>O25</t>
  </si>
  <si>
    <t>O26</t>
  </si>
  <si>
    <t>O27</t>
  </si>
  <si>
    <t>O28</t>
  </si>
  <si>
    <t>O29</t>
  </si>
  <si>
    <t xml:space="preserve"> </t>
  </si>
  <si>
    <t>Date</t>
  </si>
  <si>
    <t>Version 3.14.6
Product</t>
  </si>
  <si>
    <t>Nordic Ecolabelling Portal</t>
  </si>
  <si>
    <t>Logbook</t>
  </si>
  <si>
    <t>Comments</t>
  </si>
  <si>
    <t>Energy-efficient white goods</t>
  </si>
  <si>
    <t>Formaldehyde emissions</t>
  </si>
  <si>
    <t>Chemical products</t>
  </si>
  <si>
    <t>Construction products, goods
and materials</t>
  </si>
  <si>
    <t>Nanoparticles and antibacterial additives</t>
  </si>
  <si>
    <t>Surface layers on floors, ceilings and walls</t>
  </si>
  <si>
    <t>Windows and exterior doors</t>
  </si>
  <si>
    <t xml:space="preserve">Copper in domestic water pipes and as façade and roofing material </t>
  </si>
  <si>
    <t>Tree species not permitted to be used in Nordic Swan Ecolabelled
buildings</t>
  </si>
  <si>
    <t>Wood raw material</t>
  </si>
  <si>
    <t>Durable/resistant wood for outdoor use</t>
  </si>
  <si>
    <t>2022-08-18</t>
  </si>
  <si>
    <t>PDS (product data sheet)</t>
  </si>
  <si>
    <t>Appendix 6
+ cert. or
test report</t>
  </si>
  <si>
    <t>Appendix 7
+ SDS</t>
  </si>
  <si>
    <t xml:space="preserve">Appendix 9 (portal 9.1)
+ PDS (product data sheet) </t>
  </si>
  <si>
    <t xml:space="preserve">Appendix 10 
(portal 9.2)
+ PDS (product data sheet) </t>
  </si>
  <si>
    <t>PDS (product data sheet)  etc</t>
  </si>
  <si>
    <t>Appendix 11
+ PVC certificate</t>
  </si>
  <si>
    <t>Appendix 12</t>
  </si>
  <si>
    <t>Project specified documentation - these products should NOT be registered in the portal</t>
  </si>
  <si>
    <t>Version 3.14.6
Produkt</t>
  </si>
  <si>
    <t>Svanens Husproduktportal</t>
  </si>
  <si>
    <t xml:space="preserve">Loggbok </t>
  </si>
  <si>
    <t>Kommentarer</t>
  </si>
  <si>
    <t>Energieffektiva vitvaror</t>
  </si>
  <si>
    <t>Emissioner av formaldehyd</t>
  </si>
  <si>
    <t>Bbyggprodukter, byggvaror och material</t>
  </si>
  <si>
    <t>Nanopartiklar och antibakteriella tillsatser</t>
  </si>
  <si>
    <t>Ytskikt på golv, tak och väggar</t>
  </si>
  <si>
    <t>Fönster och ytterdörrar</t>
  </si>
  <si>
    <t>Koppar i tappvattenledningar och som fasad- och takmaterial</t>
  </si>
  <si>
    <t>Träslag som inte får användas i Svanenmärkta byggnader</t>
  </si>
  <si>
    <t>Träråvaror</t>
  </si>
  <si>
    <t>Beständigt virke för utomhusbruk</t>
  </si>
  <si>
    <t>PDB
(produktdatablad)</t>
  </si>
  <si>
    <t>Bilaga 6
+ cert. eller
testrapport</t>
  </si>
  <si>
    <t>Bilaga 7
+ SDB</t>
  </si>
  <si>
    <t xml:space="preserve">Bilaga 9 (portal 9.1)
+ PDB (produktdatablad) </t>
  </si>
  <si>
    <t>Bilaga 10
(portal 9.2)
+ PDB (produktdatablad)</t>
  </si>
  <si>
    <t>PDB (produktdatablad)</t>
  </si>
  <si>
    <t>Bilaga 11
+ PVC certifikat</t>
  </si>
  <si>
    <t>Bilaga 12</t>
  </si>
  <si>
    <t>Projektspecifik dokumentation - produkter omfattas inte av portalen</t>
  </si>
  <si>
    <t/>
  </si>
  <si>
    <t>01 Byggmaterial</t>
  </si>
  <si>
    <t>01 Building materials</t>
  </si>
  <si>
    <t>01 Byggematerialer</t>
  </si>
  <si>
    <t>01 Rakennusmateriaalit</t>
  </si>
  <si>
    <t>01 Byggemateriale</t>
  </si>
  <si>
    <t>Versjon 3.14.6
Produkt</t>
  </si>
  <si>
    <t>Energieffektive hvitevarer</t>
  </si>
  <si>
    <t>Utslipp av formaldehyd</t>
  </si>
  <si>
    <t>Byggeprodukter, byggevarer og materialer</t>
  </si>
  <si>
    <t>Nanopartikler og antibaktrielle tilsetningsstoffer</t>
  </si>
  <si>
    <t>Belegg på gulv, tak og vegger</t>
  </si>
  <si>
    <t>Vinduer og ytterdører</t>
  </si>
  <si>
    <t>Kobber i vannrør og som fasade- og takmateriale</t>
  </si>
  <si>
    <t>Forbudte tresorter</t>
  </si>
  <si>
    <t>Treråvarer</t>
  </si>
  <si>
    <t>Holdbart trevirke til utendørsforbruk</t>
  </si>
  <si>
    <t>PDB</t>
  </si>
  <si>
    <t>Bilag 6 
+ sertifikat eller testrapport</t>
  </si>
  <si>
    <t>Bilag 7 
+ SDB</t>
  </si>
  <si>
    <t>Bilag 9 
+ PDB</t>
  </si>
  <si>
    <t>Bilag 10 
(portal 9.2)
+ PDB</t>
  </si>
  <si>
    <t>Bilag 11 
+ PVC sertifikat</t>
  </si>
  <si>
    <t>Bilag 12</t>
  </si>
  <si>
    <t>Prosjektspesifikk dokumentasjon - produkter omfattes ikke av portalen</t>
  </si>
  <si>
    <t>010 Bindemedel och bruk</t>
  </si>
  <si>
    <t xml:space="preserve">010 Binding agents and mortars </t>
  </si>
  <si>
    <t>010 Bindemidler og mørtel</t>
  </si>
  <si>
    <t>010 Sidosaineet ja laastit</t>
  </si>
  <si>
    <t>010 Bindemiddel og anvendelse</t>
  </si>
  <si>
    <t>Versio 3.14.6
Tuote</t>
  </si>
  <si>
    <t>Joutsenmerkin rakennustuotetietokanta</t>
  </si>
  <si>
    <t>Loki</t>
  </si>
  <si>
    <t>Kommentit</t>
  </si>
  <si>
    <t xml:space="preserve">Energiatehokkaat kodinkoneet </t>
  </si>
  <si>
    <t xml:space="preserve">Formaldehydipäästöt </t>
  </si>
  <si>
    <t>Kemialliset tuotteet</t>
  </si>
  <si>
    <t>Rakennusmateriaalit</t>
  </si>
  <si>
    <t xml:space="preserve">Nanopartikkelit ja antibakteeriset lisäaineet </t>
  </si>
  <si>
    <t>Lattioiden, kattojen ja seinien pintakerrokset</t>
  </si>
  <si>
    <t>Ikkunat ja ulko-ovet</t>
  </si>
  <si>
    <t>Kupari vesijohdoissa, julkisivussa ja katoissa</t>
  </si>
  <si>
    <t>Puulajit, joita ei saa käyttää Joutsenmerkityissä rakennuksissa</t>
  </si>
  <si>
    <t>Puuraaka-aineet</t>
  </si>
  <si>
    <t>Kestävä puutavara ulkokäyttöön</t>
  </si>
  <si>
    <t>Tuoteseloste</t>
  </si>
  <si>
    <t>Liite 6 + sertifikaatti tai testiraportti</t>
  </si>
  <si>
    <t>Liite 7 + KTT</t>
  </si>
  <si>
    <t>Liite 9 + tuoteseloste</t>
  </si>
  <si>
    <t>Liite 10
(portal 9.2)
 + tuoteseloste</t>
  </si>
  <si>
    <t>Tuoteseloste tai vahvistus tuotteen valmistajalta</t>
  </si>
  <si>
    <t>Liite 11 + koko tuotantoketjua koskeva dokumentaatio kierrätysasteen osalta</t>
  </si>
  <si>
    <t>Liite 12</t>
  </si>
  <si>
    <t>Projektispesifinen dokumentaatio</t>
  </si>
  <si>
    <t>01001 Sement</t>
  </si>
  <si>
    <t>X (kemiska tillsatser)</t>
  </si>
  <si>
    <t>X</t>
  </si>
  <si>
    <t>P6</t>
  </si>
  <si>
    <t>X (íblöndunarefni)</t>
  </si>
  <si>
    <t>01001 Cement</t>
  </si>
  <si>
    <t>01001 Sementti</t>
  </si>
  <si>
    <t>Logbog</t>
  </si>
  <si>
    <t>Energieffektive hvidevarer</t>
  </si>
  <si>
    <t>Emissioner af formaldehyd</t>
  </si>
  <si>
    <t xml:space="preserve">Byggevarer, varer
og materialer </t>
  </si>
  <si>
    <t>Nanopartikler og antibakterielle tilsætningsstoffer</t>
  </si>
  <si>
    <t>Overfladelag på gulve, lofter og vægge</t>
  </si>
  <si>
    <t>Vinduer og udvendige døre</t>
  </si>
  <si>
    <t>Kobber i husholdningsvandledninger og som facade og tagmateriale</t>
  </si>
  <si>
    <t>Træ, der ikke må bruges i Svanemærkede bygninger</t>
  </si>
  <si>
    <t>Træ - råmateriale</t>
  </si>
  <si>
    <t>Holdbart træ til udendørs brug</t>
  </si>
  <si>
    <t>Bilag 6
+ cert. eller
testrapport</t>
  </si>
  <si>
    <t>Bilag 7
+ SDB</t>
  </si>
  <si>
    <t>Bilag 9
+ PDB
(produktdatablad)</t>
  </si>
  <si>
    <t>Bilag 10
(portal 9.2) 
+ PDB (produktdatablad)</t>
  </si>
  <si>
    <t>Bilag 11 + PVC-certifikat</t>
  </si>
  <si>
    <t>Kobber i vandrør og som facade og tagmateriale</t>
  </si>
  <si>
    <t>Projektspecifik dokumentation - produkter er ikke omfattet af portalen</t>
  </si>
  <si>
    <t>01002 Bindiefni (í steypu)</t>
  </si>
  <si>
    <t>01002 Bruksbindemedel</t>
  </si>
  <si>
    <t>01002 Mortar binder</t>
  </si>
  <si>
    <t>01002 Tilsetningsstoffer</t>
  </si>
  <si>
    <t>01002 Laastin sidosaineet</t>
  </si>
  <si>
    <t>01002 Mørtelbindemiddel</t>
  </si>
  <si>
    <t>01003 Kalkvörur</t>
  </si>
  <si>
    <t>01003 Kalkvaror</t>
  </si>
  <si>
    <t xml:space="preserve">01003 Lime goods </t>
  </si>
  <si>
    <t>01003 Kalkvarer</t>
  </si>
  <si>
    <t>01003 Kalkkituotteet</t>
  </si>
  <si>
    <t>01004 Múrhúð</t>
  </si>
  <si>
    <t>01004 Fasadputs</t>
  </si>
  <si>
    <t>01004 Render</t>
  </si>
  <si>
    <t>01004 Fasadepuss</t>
  </si>
  <si>
    <t>01004 Julkisivun pintarappauslaasti</t>
  </si>
  <si>
    <t>01004 Fasadepuds</t>
  </si>
  <si>
    <t>01005 Þurrefni</t>
  </si>
  <si>
    <t>01005 Torrbruk</t>
  </si>
  <si>
    <t>01005 Dry mix</t>
  </si>
  <si>
    <t>01005 Tørrmørtel</t>
  </si>
  <si>
    <t>01005 Kuivalaastit</t>
  </si>
  <si>
    <t>01005 Tørmørtel</t>
  </si>
  <si>
    <t>01006 Blautefni</t>
  </si>
  <si>
    <t>01006 Våtbruk</t>
  </si>
  <si>
    <t xml:space="preserve">01006 Wet mix </t>
  </si>
  <si>
    <t>01006 Våtmørtel</t>
  </si>
  <si>
    <t>01006 Märkälaastit</t>
  </si>
  <si>
    <t>01006 Vådmørtel</t>
  </si>
  <si>
    <t>01007 Hita- og sýruþolin steypa</t>
  </si>
  <si>
    <t>01007 Eld- och syrafast murmassa</t>
  </si>
  <si>
    <t>01007 Refractory and acid-resistant mortar</t>
  </si>
  <si>
    <t>01007 Ild- og syrefast mørtel</t>
  </si>
  <si>
    <t>01007 Tulen- ja haponkestävät muurauslaastit</t>
  </si>
  <si>
    <t>01007 Ildfast og syrefast mørtel</t>
  </si>
  <si>
    <t>01008 Flotefni</t>
  </si>
  <si>
    <t>01008 Avjämningsmassa</t>
  </si>
  <si>
    <t>01008 Floor screed</t>
  </si>
  <si>
    <t>01008 Avretningsmasse</t>
  </si>
  <si>
    <t>01008 Tasoitemassat</t>
  </si>
  <si>
    <t>01008 Aflejringsmasse</t>
  </si>
  <si>
    <t>01009 Bindiefni og steypa almennt</t>
  </si>
  <si>
    <t>01099 Bindemedel och bruk övrigt</t>
  </si>
  <si>
    <t xml:space="preserve">01099 Binders and mortars in general </t>
  </si>
  <si>
    <t>01099 Bindemidler og annen mørtel</t>
  </si>
  <si>
    <t>01099 Muut sidosaineet ja laastit</t>
  </si>
  <si>
    <t>01099 Bindemidler og andre mørtler</t>
  </si>
  <si>
    <t>011 Byggingar- og fylliefni</t>
  </si>
  <si>
    <t>011 Byggnadsblock och ballast</t>
  </si>
  <si>
    <t>011 Building blocks and aggregates</t>
  </si>
  <si>
    <t>011 Byggestein og ballast</t>
  </si>
  <si>
    <t>011 Rakennusharkot ja täyteaineet</t>
  </si>
  <si>
    <t>011 Byggesten og aggregater</t>
  </si>
  <si>
    <t>01101 Hleðslusteinar úr steypu</t>
  </si>
  <si>
    <t>01101 Betongblock</t>
  </si>
  <si>
    <t>01101 Concrete blocks</t>
  </si>
  <si>
    <t>01101 Betongblokker</t>
  </si>
  <si>
    <t>01101 Betoniharkot</t>
  </si>
  <si>
    <t>01101 Betonblokke</t>
  </si>
  <si>
    <t>01102 Múrsteinn/tígulsteinn</t>
  </si>
  <si>
    <t>01102 Tegel</t>
  </si>
  <si>
    <t>01102 Bricks/tiles</t>
  </si>
  <si>
    <t>01102 Teglstein</t>
  </si>
  <si>
    <t>01102 Tiilet</t>
  </si>
  <si>
    <t>01102 Teglsten</t>
  </si>
  <si>
    <t>01103 Léttsteypa</t>
  </si>
  <si>
    <t>X (kemiska tillsatser - om flytande form)</t>
  </si>
  <si>
    <t>X (íblöndunarefni í fljótandi formi)</t>
  </si>
  <si>
    <t>01103 Lättbetong</t>
  </si>
  <si>
    <t xml:space="preserve">01103 Lightweight concrete </t>
  </si>
  <si>
    <t>01103 Lettbetong</t>
  </si>
  <si>
    <t>01103 Kevytbetoni</t>
  </si>
  <si>
    <t>01103 Letvægtsbeton</t>
  </si>
  <si>
    <t>Hleðslusteinar úr léttsteypu</t>
  </si>
  <si>
    <t>Lättbetong block</t>
  </si>
  <si>
    <t>Lightweight concrete block</t>
  </si>
  <si>
    <t>Lettbetong blokk</t>
  </si>
  <si>
    <t>Kevytbetoniharkot</t>
  </si>
  <si>
    <t>Letvægtsbeton blok</t>
  </si>
  <si>
    <t>01104 Hleðslusteinar</t>
  </si>
  <si>
    <t>01104 Lättklinker block</t>
  </si>
  <si>
    <t>01104 Lightweight aggregate block</t>
  </si>
  <si>
    <t>01104 Lettklink blokk</t>
  </si>
  <si>
    <t>01104 Kevytsoraharkot</t>
  </si>
  <si>
    <t>01104 Letvægtsaggregatblok</t>
  </si>
  <si>
    <t>01105 Hleðslubitar</t>
  </si>
  <si>
    <t>01105 Lättklinker balk</t>
  </si>
  <si>
    <t>01105 Lightweight aggregate beam</t>
  </si>
  <si>
    <t>01105 Lettklink bjelke</t>
  </si>
  <si>
    <t>01105 Kevytsorapalkit</t>
  </si>
  <si>
    <t>01105 Letvægtsaggregat bjælke</t>
  </si>
  <si>
    <t>01106 Hleðsluefni laust</t>
  </si>
  <si>
    <t>01106 Lättklinker lös</t>
  </si>
  <si>
    <t xml:space="preserve">01106 Lightweight aggregate bulk </t>
  </si>
  <si>
    <t>01106 Lettklink løs</t>
  </si>
  <si>
    <t>01106 Kevytsora, irrallinen</t>
  </si>
  <si>
    <t>01106 Letvægtsaggregat bulk</t>
  </si>
  <si>
    <t>01107 Náttúrusteinn</t>
  </si>
  <si>
    <t>X (om inomhus beläggning)</t>
  </si>
  <si>
    <t>X (á við innanhúss)</t>
  </si>
  <si>
    <t>01107 Natursten</t>
  </si>
  <si>
    <t>01107 Natural stone</t>
  </si>
  <si>
    <t>01107 Naturstein</t>
  </si>
  <si>
    <t>01107 Luonnonkivet</t>
  </si>
  <si>
    <t>01108 Steypurör, tígulrör og mót</t>
  </si>
  <si>
    <t>01108 Betongrör, tegelrör och gjutformar</t>
  </si>
  <si>
    <t xml:space="preserve">01108 Concrete pipes, earthenware pipes and moulds/forms </t>
  </si>
  <si>
    <t>01108 Betongrør, teglrør og støpeformer</t>
  </si>
  <si>
    <t>01108 Betoniputket, tiiliputket ja muotit</t>
  </si>
  <si>
    <t>01108 Betonrør, keramiske rør og forme</t>
  </si>
  <si>
    <t>01109 Glersteinn</t>
  </si>
  <si>
    <t>01109 Glasblock</t>
  </si>
  <si>
    <t>01109 Glass brick</t>
  </si>
  <si>
    <t>01109 Glassbyggestein</t>
  </si>
  <si>
    <t>01109 Lasitiilet</t>
  </si>
  <si>
    <t>01109 Glasbyggesten</t>
  </si>
  <si>
    <t>01110 Sandur</t>
  </si>
  <si>
    <t>Fellur ekki undir</t>
  </si>
  <si>
    <t>01110 Sand</t>
  </si>
  <si>
    <t>01110 Hiekka</t>
  </si>
  <si>
    <t>01111 Jarðvegsfylling</t>
  </si>
  <si>
    <t>01111 Fyllnadsjord</t>
  </si>
  <si>
    <t xml:space="preserve">01111 Infill soil </t>
  </si>
  <si>
    <t>01111 Fyllejord</t>
  </si>
  <si>
    <t>01111 Täyttömaa</t>
  </si>
  <si>
    <t>01111 Jordpåfyldning</t>
  </si>
  <si>
    <t>01112 Grús</t>
  </si>
  <si>
    <t>O9 - Radon krafa</t>
  </si>
  <si>
    <t>01112 Krossat bergmaterial</t>
  </si>
  <si>
    <t>01112 Crushed rock material</t>
  </si>
  <si>
    <t>01112 Knust steinmateriale</t>
  </si>
  <si>
    <t>01112 Kalliomurske</t>
  </si>
  <si>
    <t>01112 Knust stenmateriale</t>
  </si>
  <si>
    <t>01113 Möl</t>
  </si>
  <si>
    <t>01113 Grusmaterial</t>
  </si>
  <si>
    <t>01113 Gravel material</t>
  </si>
  <si>
    <t>01113 Grus</t>
  </si>
  <si>
    <t>01113 Sora</t>
  </si>
  <si>
    <t>01113 Grusmateriale</t>
  </si>
  <si>
    <t>Lecablock (vörumerki)</t>
  </si>
  <si>
    <t>X (endast om isolerade)</t>
  </si>
  <si>
    <t>X (Einungis ef það er einangrað)</t>
  </si>
  <si>
    <t>Lecablock (trademark)</t>
  </si>
  <si>
    <t>Lecablokk (varemerke)</t>
  </si>
  <si>
    <t>Leca-harkot</t>
  </si>
  <si>
    <t>Forsmíðaðar steyptar einingar</t>
  </si>
  <si>
    <t>Inbyggda isol.skivor, tätmembran, elrör, avloppsrör, etc väljs separat i portalen + 
P6</t>
  </si>
  <si>
    <t xml:space="preserve">Prefab komposit betongelement </t>
  </si>
  <si>
    <t xml:space="preserve">Prefabricated composite concrete element </t>
  </si>
  <si>
    <t>Prefab kompositt betongelement</t>
  </si>
  <si>
    <t>Esivalmistetut komposiittibetonielementit</t>
  </si>
  <si>
    <t>Præfabrikeret kompositbeton element</t>
  </si>
  <si>
    <t>Steypa (í fljótandi formi)</t>
  </si>
  <si>
    <t>Färsk betong</t>
  </si>
  <si>
    <t>Concrete (liquid form)</t>
  </si>
  <si>
    <t>Fersk betong</t>
  </si>
  <si>
    <t>Tuore betoni</t>
  </si>
  <si>
    <t>Beton (flydende form)</t>
  </si>
  <si>
    <t>012 Plötur</t>
  </si>
  <si>
    <t>012 Skivmaterial</t>
  </si>
  <si>
    <t xml:space="preserve">012 Sheet materials </t>
  </si>
  <si>
    <t>012 Bygningsplater</t>
  </si>
  <si>
    <t>012 Levymateriaalit</t>
  </si>
  <si>
    <t>012 Byggeplader</t>
  </si>
  <si>
    <t>01202 Spónn</t>
  </si>
  <si>
    <t>01202 Fanér</t>
  </si>
  <si>
    <t>01202 Veneer</t>
  </si>
  <si>
    <t>01202 Finér</t>
  </si>
  <si>
    <t>01202 Vaneriviilu</t>
  </si>
  <si>
    <t>01203 Krossviður</t>
  </si>
  <si>
    <t>Á einnig við um innbyggðan krossvið</t>
  </si>
  <si>
    <t>01203 Plywood</t>
  </si>
  <si>
    <t>01203 Kryssfinér</t>
  </si>
  <si>
    <t>01203 Vaneri</t>
  </si>
  <si>
    <t>01203 Krydsfiner</t>
  </si>
  <si>
    <t>01205 Krossviður í mótagerð</t>
  </si>
  <si>
    <t>01205 Formplywood</t>
  </si>
  <si>
    <t>01205 Plywood in casting and mould</t>
  </si>
  <si>
    <t>01205 Kryssfinér forskaling</t>
  </si>
  <si>
    <t>01205 Muottivaneri</t>
  </si>
  <si>
    <t>01205 Støbefiner</t>
  </si>
  <si>
    <t>01207 Límtré</t>
  </si>
  <si>
    <t>01207 Lamellskivor &amp; Limfog</t>
  </si>
  <si>
    <t>01207 Built-up boards &amp; glued joints</t>
  </si>
  <si>
    <r>
      <t xml:space="preserve">01207 Laminatskiver og </t>
    </r>
    <r>
      <rPr>
        <sz val="11"/>
        <color rgb="FFFF0000"/>
        <rFont val="Calibri"/>
        <family val="2"/>
        <scheme val="minor"/>
      </rPr>
      <t>limtre</t>
    </r>
  </si>
  <si>
    <t>01207 Lamelli- ja liimalevyt</t>
  </si>
  <si>
    <t>01207 Opbyggede plader og limede samlinger</t>
  </si>
  <si>
    <t>01208 Spónarplötur</t>
  </si>
  <si>
    <t>01208 Spånskivor</t>
  </si>
  <si>
    <t>01208 Chipboard</t>
  </si>
  <si>
    <t>01208 Sponplater</t>
  </si>
  <si>
    <t>01208 Lastulevyt</t>
  </si>
  <si>
    <t>01208 Spånplade</t>
  </si>
  <si>
    <t>01209 OSB plötur</t>
  </si>
  <si>
    <t>01209 OSB skivor</t>
  </si>
  <si>
    <t>01209 OSB sheets</t>
  </si>
  <si>
    <t>01209 OSB plater</t>
  </si>
  <si>
    <t>01209 OSB-levyt</t>
  </si>
  <si>
    <t>01209 OSB-ark</t>
  </si>
  <si>
    <t>01211 Lagskiptar plastplötur</t>
  </si>
  <si>
    <t>01211 Plastlaminat</t>
  </si>
  <si>
    <t>01211 Laminated plastic sheet</t>
  </si>
  <si>
    <t>01211 Muovilaminaatti</t>
  </si>
  <si>
    <t>01211 Lamineret plastikplade</t>
  </si>
  <si>
    <t>01212 Gifs veggjaplötur</t>
  </si>
  <si>
    <t>01212 Gipsskivor vägg</t>
  </si>
  <si>
    <t>01212 Gypsum wall boards</t>
  </si>
  <si>
    <t>01212 Gipsplater vegg</t>
  </si>
  <si>
    <t>01212 Seinäkipsilevyt</t>
  </si>
  <si>
    <t>01212 Gipsvægplader</t>
  </si>
  <si>
    <t>01213 Sementsplötur</t>
  </si>
  <si>
    <t>01213 Cementbaserade skivor</t>
  </si>
  <si>
    <t xml:space="preserve">01213 Cement-based boards </t>
  </si>
  <si>
    <t>01213 Sementbaserte plater</t>
  </si>
  <si>
    <t>01213 Sementtipohjaiset levyt</t>
  </si>
  <si>
    <t>01213 Cementbaserede plader</t>
  </si>
  <si>
    <t>01214 MDF</t>
  </si>
  <si>
    <t>01214 MDF plater</t>
  </si>
  <si>
    <t>01214 MDF-levyt</t>
  </si>
  <si>
    <t>01217 - 01221 Gifsplötur, allar tegundir</t>
  </si>
  <si>
    <t>01217 - 01221 Gipsskivor alla typer</t>
  </si>
  <si>
    <t>01217 - 01221 Plasterboards all types</t>
  </si>
  <si>
    <t>01217 - 01221 Gipsplater alle typer</t>
  </si>
  <si>
    <t>01217 - 01221 Kipsilevy kaikki tyypit</t>
  </si>
  <si>
    <t>01217 - 01221 Gipsplader alle typer</t>
  </si>
  <si>
    <t>Masonit (vörumerki)</t>
  </si>
  <si>
    <t>Masonitskiva (märke)</t>
  </si>
  <si>
    <t>Masonite (Tradename)</t>
  </si>
  <si>
    <t>Mosonite-plate (varemerke)</t>
  </si>
  <si>
    <t>Masoniittilevyt</t>
  </si>
  <si>
    <t>Masoniteplade (mærke)</t>
  </si>
  <si>
    <t>Aðrar plötur úr gegnheilu timbri, límtré, trefjaplötur (HDF), LD</t>
  </si>
  <si>
    <t>X (um gegnheilan við, límtré, bambus eða krossvið)</t>
  </si>
  <si>
    <t>Övriga skivor av massivt trä, limträ, HDF, LDF</t>
  </si>
  <si>
    <t>Other sheets in solid wood, glulam (Glued laminated timber), HDF, LD</t>
  </si>
  <si>
    <t>Andre plater av massivt tre, lakkert, HDF, LDF</t>
  </si>
  <si>
    <t>Muut massiivipuulevyt, liimapuu, HDF, LDF</t>
  </si>
  <si>
    <t>Andre plader i massivt træ, limtræ (limet lamineret træ), HDF, LD</t>
  </si>
  <si>
    <t>Pappírsbundnar harðplastplötur (HPL)</t>
  </si>
  <si>
    <t>Pappersbaserade HPL-skivor</t>
  </si>
  <si>
    <t>Papper based HPL sheets</t>
  </si>
  <si>
    <t>Papirbasert HPL</t>
  </si>
  <si>
    <t>Paperipohjaiset HPL-levyt</t>
  </si>
  <si>
    <t>Papirbaserede HPL-ark</t>
  </si>
  <si>
    <t>013 Einangrunarefni</t>
  </si>
  <si>
    <t>013 Isoleringsmaterial</t>
  </si>
  <si>
    <t>013 Insulating materials</t>
  </si>
  <si>
    <t>013 Isolasjon</t>
  </si>
  <si>
    <t>013 Eristemateriaalit</t>
  </si>
  <si>
    <t>013 Isoleringsmateriale</t>
  </si>
  <si>
    <t>01301 Steinull</t>
  </si>
  <si>
    <t>01301 Mineralull</t>
  </si>
  <si>
    <t>01301 Mineral (rock) wool</t>
  </si>
  <si>
    <t>01301 Mineraalivilla</t>
  </si>
  <si>
    <t>01301 Mineral (sten)uld</t>
  </si>
  <si>
    <t>01302 Útþanið frauðplast</t>
  </si>
  <si>
    <t>01302 Cellplast</t>
  </si>
  <si>
    <t>01302 Expanded foamed plastic</t>
  </si>
  <si>
    <t>01302 Celleplast</t>
  </si>
  <si>
    <t>01302 Paisutettu solumuovi</t>
  </si>
  <si>
    <t>01302 Udvidet skumplast</t>
  </si>
  <si>
    <t>01303 Útþanið frauðplast, pressað</t>
  </si>
  <si>
    <t>01303 Cellplast extruderad</t>
  </si>
  <si>
    <t>01303 Expanded foamed plastic, extruded</t>
  </si>
  <si>
    <t>01303 Celleplast, ekstrudert</t>
  </si>
  <si>
    <t>01303 Suulakepuristettu solumuovi</t>
  </si>
  <si>
    <t>01303 Ekspanderet skumplast, ekstruderet</t>
  </si>
  <si>
    <t>01304 Viðarull</t>
  </si>
  <si>
    <t>01304 Träull</t>
  </si>
  <si>
    <t>01304 Wood wool</t>
  </si>
  <si>
    <t>01304 Treull</t>
  </si>
  <si>
    <t>01304 Lastuvilla</t>
  </si>
  <si>
    <t>01304 Træuld</t>
  </si>
  <si>
    <t>01305 Frauðplast</t>
  </si>
  <si>
    <t>01305 Skumplast</t>
  </si>
  <si>
    <t>01305 Foam plastic</t>
  </si>
  <si>
    <t>01305 Vaahtomuovi</t>
  </si>
  <si>
    <t>01306 Kantstykki/einangrun</t>
  </si>
  <si>
    <t>01306 Kantelement/Isolering</t>
  </si>
  <si>
    <t>01306 Edging piece/insulation</t>
  </si>
  <si>
    <t>01306 Kantelement/isolering</t>
  </si>
  <si>
    <t>01306 Reunaelementit/eristys</t>
  </si>
  <si>
    <t>01306 Kantstykke/isolering</t>
  </si>
  <si>
    <t>t.d þéttilisti</t>
  </si>
  <si>
    <t>01399 Isoleringsmaterial övrigt</t>
  </si>
  <si>
    <t xml:space="preserve">01399 Insulation materials in general </t>
  </si>
  <si>
    <t>01399 Isolsoleringsmaterialer, øvrig</t>
  </si>
  <si>
    <t>01399 Muut eristemateriaalit</t>
  </si>
  <si>
    <t>01399 Øvrige isoleringsmaterialer</t>
  </si>
  <si>
    <t>014 Vatnsþétt kerfi, límbönd/teip og þéttiborðar</t>
  </si>
  <si>
    <t>014 Tätskiktssystem, tejp och tätningslist</t>
  </si>
  <si>
    <t>014 Weatherproofing systems, tape and sealing strip</t>
  </si>
  <si>
    <t>014 Tetningssystem, tape og tetningslister</t>
  </si>
  <si>
    <t>014 Kosteudeneristysjärjestelmä, teipit ja tiivistelistat</t>
  </si>
  <si>
    <t>014 Vejrbeskyttelsessystemer, tape og tætningsliste</t>
  </si>
  <si>
    <t>01401 Undirlag</t>
  </si>
  <si>
    <t>01401 Underlagspapp</t>
  </si>
  <si>
    <t>01401 Underlay felt</t>
  </si>
  <si>
    <t>01401 Aluskermit</t>
  </si>
  <si>
    <t>01401 Gulvunderlag pap</t>
  </si>
  <si>
    <t>01402 Yfirlag (t.d. tjörupappi)</t>
  </si>
  <si>
    <t>X (ej om yttertak)</t>
  </si>
  <si>
    <t>01402 Ytpapp</t>
  </si>
  <si>
    <t xml:space="preserve">01402 Exterior felt </t>
  </si>
  <si>
    <t>01402 Takpapp</t>
  </si>
  <si>
    <t>01402 Pintakermit</t>
  </si>
  <si>
    <t>01402 Udvendig gulvpap</t>
  </si>
  <si>
    <t>01404 Gúmmídúkur</t>
  </si>
  <si>
    <t>01404 Gummiduk</t>
  </si>
  <si>
    <t xml:space="preserve">01404 Rubber sheeting </t>
  </si>
  <si>
    <t>01404 Gummimatte</t>
  </si>
  <si>
    <t>01404 Kumilevyt</t>
  </si>
  <si>
    <t>01404 Gummimåtte</t>
  </si>
  <si>
    <t>01405 Vatnsbönd</t>
  </si>
  <si>
    <t>01405 Fogband</t>
  </si>
  <si>
    <t>01405 Water bar</t>
  </si>
  <si>
    <t>01405 Fugebånd</t>
  </si>
  <si>
    <t>01405 Saumanauhat</t>
  </si>
  <si>
    <t>01406 Plastfilmur</t>
  </si>
  <si>
    <t>01406 Plastfolie</t>
  </si>
  <si>
    <t xml:space="preserve">01406 Plastic film </t>
  </si>
  <si>
    <t>01406 Muovikelmut</t>
  </si>
  <si>
    <t>01407 Teip/límbönd</t>
  </si>
  <si>
    <t>01407 Tejp</t>
  </si>
  <si>
    <t>01407 Tape</t>
  </si>
  <si>
    <t>01407 Tape/teip</t>
  </si>
  <si>
    <t>01407 Teipit</t>
  </si>
  <si>
    <t xml:space="preserve">01408 Þéttiborðar </t>
  </si>
  <si>
    <t>01408 Tätningslist</t>
  </si>
  <si>
    <t>01408 Sealing strip</t>
  </si>
  <si>
    <t>01408 Tetningslist</t>
  </si>
  <si>
    <t>01408 Tiivistelistat</t>
  </si>
  <si>
    <t>01408 Tætningsliste</t>
  </si>
  <si>
    <t>01409 Vatnsþétt kerfi (þynnur)</t>
  </si>
  <si>
    <t>Samskeyti, límbönd og svipaðar þéttivörur sem notaðar eru til að þétta samskeyti. Samskeyti og tengingar falla undir O22</t>
  </si>
  <si>
    <t>01409 Tätskiktsystem (folie)</t>
  </si>
  <si>
    <t>01409 Weatherproofing systems (foils)</t>
  </si>
  <si>
    <t>01409 Tettningssystem, folie</t>
  </si>
  <si>
    <t>01409 Kosteudeneristysjärjestelmä (kalvot)</t>
  </si>
  <si>
    <t>01409 Tætningslagssystem (folie)</t>
  </si>
  <si>
    <t xml:space="preserve">01409 Vatnsþétt kerfi (fljótandi þéttingarfilma) </t>
  </si>
  <si>
    <t>01409 Tätskiktsystem (flytande tätmembran)</t>
  </si>
  <si>
    <t>01409 Weatherproofing systems (liquid sealing membrane)</t>
  </si>
  <si>
    <t>01409 Tettningssystem, flytende membran/smøremembran</t>
  </si>
  <si>
    <t>01409 Kosteudeneristysjärjestelmä (nestemäinen tiivistekalvo)</t>
  </si>
  <si>
    <t>01409 Forseglingslagssystem (flydende tætningsmembran)</t>
  </si>
  <si>
    <t>Gúmmílistar</t>
  </si>
  <si>
    <t>Gummilist</t>
  </si>
  <si>
    <t>Rubber strip</t>
  </si>
  <si>
    <t>Kuminauha</t>
  </si>
  <si>
    <t>Gummiliste</t>
  </si>
  <si>
    <t>Eldvarnar þéttingar, þéttingar fyrir votrými, þéttingar fyrir pípur</t>
  </si>
  <si>
    <t>Brandskyddsmanschett, Våtrums Manschetter, Rörmanschetter</t>
  </si>
  <si>
    <t>Fire protection cuffs, Wet room cuffs, Tube cuffs</t>
  </si>
  <si>
    <t>Brannmansjetter, Våtromsmansjetter, Rørmansjetter</t>
  </si>
  <si>
    <t>Palosuojamansetit, märkätilamansetit, putkimansetit</t>
  </si>
  <si>
    <t>Brandbeskyttende manchetter, Vådrumsmanchetter, Rørmanchetter</t>
  </si>
  <si>
    <t>015 Bendistál, stál og málmar</t>
  </si>
  <si>
    <t>015 Armering, stål och metallvaror</t>
  </si>
  <si>
    <t>015 Reinforcement, steel and metal goods</t>
  </si>
  <si>
    <t>015 Armering, stål- og metallprodukter</t>
  </si>
  <si>
    <t>015 Raudoitus, teräs- ja metallituotteet</t>
  </si>
  <si>
    <t>015 Armering, stål- og metalvarer</t>
  </si>
  <si>
    <t xml:space="preserve">01501 Bendistál </t>
  </si>
  <si>
    <t>01501 Armeringsstål</t>
  </si>
  <si>
    <t xml:space="preserve">01501 Reinforcing steel </t>
  </si>
  <si>
    <t>01501 Raudoitusteräs</t>
  </si>
  <si>
    <t>X (om står kvar i byggnad och innerhåller någon typ av isolering)</t>
  </si>
  <si>
    <t>X (om står kvar i byggnad)</t>
  </si>
  <si>
    <t>X (ef efnið verður eftir í húsinu og inniheldur einhversskonar einangrun)</t>
  </si>
  <si>
    <t>X (um tré)</t>
  </si>
  <si>
    <t xml:space="preserve">01502 Formbyggnadsmaterial </t>
  </si>
  <si>
    <t>01502 Formwork materials</t>
  </si>
  <si>
    <t>01502 Tilbehør til armering</t>
  </si>
  <si>
    <t>01502 Muottimateriaali</t>
  </si>
  <si>
    <t>01502 Forskallingsmateriale</t>
  </si>
  <si>
    <t>01503 Stangastál</t>
  </si>
  <si>
    <t>01503 Stångstål</t>
  </si>
  <si>
    <t xml:space="preserve">01503 Bar steel </t>
  </si>
  <si>
    <t>01503 Stangstål</t>
  </si>
  <si>
    <t>01503 Tankoteräs</t>
  </si>
  <si>
    <t>01504 Dregarar</t>
  </si>
  <si>
    <t>01504 Balk</t>
  </si>
  <si>
    <t>01504 Girders</t>
  </si>
  <si>
    <t>01504 Bjelke</t>
  </si>
  <si>
    <t>01504 Palkit</t>
  </si>
  <si>
    <t>01504 Bjælker</t>
  </si>
  <si>
    <t>01505 Málmplötur</t>
  </si>
  <si>
    <t>X (um úthlið eða þak)</t>
  </si>
  <si>
    <t>01505 Plåt</t>
  </si>
  <si>
    <t>01505 Sheet metal</t>
  </si>
  <si>
    <t>01505 Plate</t>
  </si>
  <si>
    <t>01505 Metallilevyt</t>
  </si>
  <si>
    <t>01505 Plader</t>
  </si>
  <si>
    <t>01506 Holplötur og iðnaðarrör</t>
  </si>
  <si>
    <t>01506 Hålprofiler och industrirör</t>
  </si>
  <si>
    <t xml:space="preserve">01506 Structural hollow sections and industrial piping </t>
  </si>
  <si>
    <t>01506 Hulprofiler og industrirør</t>
  </si>
  <si>
    <t>01506 Putkipalkit ja teollisuusputket</t>
  </si>
  <si>
    <t>01507 Gataðar og möskvateigðar plötur</t>
  </si>
  <si>
    <t>01507 Perforerad plåt och sträckmetall</t>
  </si>
  <si>
    <t xml:space="preserve">01507 Perforated sheet and expanded metal </t>
  </si>
  <si>
    <t>01507 Perforerte plater og strekkmetall</t>
  </si>
  <si>
    <t>01507 Rei'itetyt levyt ja metalliverkot</t>
  </si>
  <si>
    <t>01507 Perforeret plade og strækmetal</t>
  </si>
  <si>
    <t>01508 Formeðhöndlað stál og plötur</t>
  </si>
  <si>
    <t>01508 Förbehandlat stål och plåt</t>
  </si>
  <si>
    <t>01508 Pre-treated steel and plate</t>
  </si>
  <si>
    <t>01508 Forbehandlet stål og plater</t>
  </si>
  <si>
    <t>01508 Esikäsitelty teräs ja levyt</t>
  </si>
  <si>
    <t>01508 Forbehandlet stål og plader</t>
  </si>
  <si>
    <t>01509 Ryðfrítt, sýruþolið stál og plötur</t>
  </si>
  <si>
    <t>01509 Rostfritt, syrafast, -stål och -plåt</t>
  </si>
  <si>
    <t xml:space="preserve">01509 Stainless, acid-resistant steel and plate </t>
  </si>
  <si>
    <t>01509 Rustfritt/syrefast- stål og plater</t>
  </si>
  <si>
    <t>01509 Ruostumaton ja haponkestävä teräs ja levyt</t>
  </si>
  <si>
    <t>01510 Metals</t>
  </si>
  <si>
    <t>01510 Metaller</t>
  </si>
  <si>
    <t>01510 Metallit</t>
  </si>
  <si>
    <t>01511 Stálprófílar</t>
  </si>
  <si>
    <t>01511 Tunnplåtsprofiler</t>
  </si>
  <si>
    <t>01511 Thin-steel sections</t>
  </si>
  <si>
    <t>01511 Tynnplateprofiler</t>
  </si>
  <si>
    <t>01511 Ohutlevyprofiilit</t>
  </si>
  <si>
    <t>01511 Tynde pladeprofiler</t>
  </si>
  <si>
    <t>01512 Járna mottur</t>
  </si>
  <si>
    <t>01512 Armeringsnät</t>
  </si>
  <si>
    <t xml:space="preserve">01512 Welded mesh reinforcement </t>
  </si>
  <si>
    <t>01512 Armeringsnett</t>
  </si>
  <si>
    <t>01512 Raudoitusverkot</t>
  </si>
  <si>
    <t>01512 Forstærkningsnet</t>
  </si>
  <si>
    <t>01599 Bendistál, stál og málmar almennt</t>
  </si>
  <si>
    <t>Einungis vörur sem eru áfastar byggingunni</t>
  </si>
  <si>
    <t>01599 Armering, stål och metallvaror övrigt</t>
  </si>
  <si>
    <t>01599 Reinforcement, steel and metal goods in general</t>
  </si>
  <si>
    <t>01599 Armering, stål- og metallprodukter, øvrige</t>
  </si>
  <si>
    <t>01599 Muut raudoitus-, teräs- ja metallituotteet</t>
  </si>
  <si>
    <t>01599 Forstærkning, stål og metalprodukter, øvrig</t>
  </si>
  <si>
    <t>016 Þak og veggjaklæðningar</t>
  </si>
  <si>
    <t>016 Tak- och väggbeklädnad</t>
  </si>
  <si>
    <t>016 Roof and wall cladding</t>
  </si>
  <si>
    <t>016 Tak- og veggbekledning</t>
  </si>
  <si>
    <t>016 Katto- ja seinäpäällysteet</t>
  </si>
  <si>
    <t>016 tag- og vægbeklædning</t>
  </si>
  <si>
    <t>01601 Þakflísar, steypa</t>
  </si>
  <si>
    <t>01601 Takpannor, betong</t>
  </si>
  <si>
    <t xml:space="preserve">01601 Roofing tiles, concrete </t>
  </si>
  <si>
    <t>01601 Takstein, betong</t>
  </si>
  <si>
    <t>01601 Kattotiilet, betoni</t>
  </si>
  <si>
    <t>01601 Tagsten, beton</t>
  </si>
  <si>
    <t>01602 Þakplötur</t>
  </si>
  <si>
    <t>01602 Takplåt</t>
  </si>
  <si>
    <t>01602 Roofing sheet</t>
  </si>
  <si>
    <t>01602 Takplater</t>
  </si>
  <si>
    <t>01602 Kattopellit</t>
  </si>
  <si>
    <t>01602 Tagplader</t>
  </si>
  <si>
    <t>01603 Þak yfir verönd/pall</t>
  </si>
  <si>
    <t>01604 Takplattor asfaltsimpregnerade</t>
  </si>
  <si>
    <t xml:space="preserve">01603 Patio roofing </t>
  </si>
  <si>
    <t>01604 Takplater, asfaltsimpregnert</t>
  </si>
  <si>
    <t>01604 Bitumiset kattolaatat</t>
  </si>
  <si>
    <t>01604 Tagplader, asfaltimprægneret</t>
  </si>
  <si>
    <t>01604 Asfalt þakplötur</t>
  </si>
  <si>
    <t>01605 Takplåtsdetaljer</t>
  </si>
  <si>
    <t>01604 Asphalt roofing shingles</t>
  </si>
  <si>
    <t>01605 Takplater, tilbehør</t>
  </si>
  <si>
    <t>01605 Kattopeltitarvikkeet</t>
  </si>
  <si>
    <t>01605 Tagplader, tilbehør</t>
  </si>
  <si>
    <t>01605 Íhlutir fyrir þakplötur</t>
  </si>
  <si>
    <t>01606 Tak och väggsäkerhet</t>
  </si>
  <si>
    <t>01605 Roofing sheet components</t>
  </si>
  <si>
    <t>01606 Tak og veggsikkerhet</t>
  </si>
  <si>
    <t>01606 Kattoturvatuotteet ja tikkaat</t>
  </si>
  <si>
    <t>01605 Tagdækning komponenter</t>
  </si>
  <si>
    <t>01606 Þak- og veggjaöryggi</t>
  </si>
  <si>
    <t>01607 Takpannor lertegel</t>
  </si>
  <si>
    <t>01606 Roof and wall safety</t>
  </si>
  <si>
    <t>01607 Takstein, tegl</t>
  </si>
  <si>
    <t>01607 Kattotiilet, savitiili</t>
  </si>
  <si>
    <t>01606 Tag- og vægsikkerhed</t>
  </si>
  <si>
    <t>017 Efna- og tæknivörur</t>
  </si>
  <si>
    <t>017 Kemisk tekniska varor</t>
  </si>
  <si>
    <t>017 Chemico-technical goods</t>
  </si>
  <si>
    <t>017 Kjemisk tekniske varer</t>
  </si>
  <si>
    <t>017 Kemiallis-tekniset tuotteet</t>
  </si>
  <si>
    <t>017 Kemisk-tekniske varer</t>
  </si>
  <si>
    <t>01701 Bætiefni í steypu</t>
  </si>
  <si>
    <t>01701 Betongtillsatsmedel</t>
  </si>
  <si>
    <t>01701 Concrete additives</t>
  </si>
  <si>
    <t>01701 Betongtilsetninger (Tilsetningsstoffer, betong)</t>
  </si>
  <si>
    <t>01701 Betonin lisäaineet</t>
  </si>
  <si>
    <t>01701 Betonadditiver</t>
  </si>
  <si>
    <t>01702 Lím</t>
  </si>
  <si>
    <t>01702 Lim</t>
  </si>
  <si>
    <t>01702 Adhesive</t>
  </si>
  <si>
    <t>01702 Liimat</t>
  </si>
  <si>
    <t>01703 Fúgumassi</t>
  </si>
  <si>
    <t>01703 Fogmassa</t>
  </si>
  <si>
    <t>01703 Jointing mastic</t>
  </si>
  <si>
    <t>01703 Fugemasse (akryl, bitumen, MS, PU og silikon)</t>
  </si>
  <si>
    <t>01703 Saumamassat</t>
  </si>
  <si>
    <t>01703 Fugemasse (akryl, bitumen, MS, PU og silikone)</t>
  </si>
  <si>
    <t>01704 Asfalt og þéttiefni</t>
  </si>
  <si>
    <t>01704 Asfalts- och tätmassor</t>
  </si>
  <si>
    <t>01704 Asphalt and sealants</t>
  </si>
  <si>
    <t>01704 Asfalt- og tettemasse</t>
  </si>
  <si>
    <t>01704 Bitumi- ja tiivistemassat</t>
  </si>
  <si>
    <t>01704 Asfalt og tætningsmasse</t>
  </si>
  <si>
    <t>01705 Kítti og sparsl</t>
  </si>
  <si>
    <t>01705 Kitt och spackel</t>
  </si>
  <si>
    <t>01705 Putty and filler</t>
  </si>
  <si>
    <t>01705 Kitt og sparkel</t>
  </si>
  <si>
    <t>01705 Kitit ja tasoitteet</t>
  </si>
  <si>
    <t>01705 Kit og spartelmasse</t>
  </si>
  <si>
    <t>018 Undirgólf</t>
  </si>
  <si>
    <t xml:space="preserve">018 Undergolvsystem </t>
  </si>
  <si>
    <t>018 Subfloor system</t>
  </si>
  <si>
    <t>018 Undergulvsystem</t>
  </si>
  <si>
    <t xml:space="preserve">018 Aluslattiajärjestelmät </t>
  </si>
  <si>
    <t>01801 Undirgólf (tré)</t>
  </si>
  <si>
    <t>X (um límt)</t>
  </si>
  <si>
    <t>01801 Undergolvsystem (i trä)</t>
  </si>
  <si>
    <t>01801 Subfloor system (wood)</t>
  </si>
  <si>
    <t>01801 Undergulvsystem (i tre)</t>
  </si>
  <si>
    <t xml:space="preserve">01801 Puiset aluslattiajärjestelmät </t>
  </si>
  <si>
    <t>01801 Undergulvsystem (i træ)</t>
  </si>
  <si>
    <t>019 Endurbætur húsa</t>
  </si>
  <si>
    <t>019 Huskomplettering</t>
  </si>
  <si>
    <t xml:space="preserve">019 Home remodelling </t>
  </si>
  <si>
    <t>019 Hus, diverse</t>
  </si>
  <si>
    <t>019 Talon lisätarvikkeet</t>
  </si>
  <si>
    <t>01901 Regnvatnskerfi</t>
  </si>
  <si>
    <t>01901 Regnvattensystem</t>
  </si>
  <si>
    <t>01901 Rainwater system</t>
  </si>
  <si>
    <t>01901 Regnvannssystem</t>
  </si>
  <si>
    <t>01901 Sadevesijärjestelmät</t>
  </si>
  <si>
    <t>01901 Regnvandssystem</t>
  </si>
  <si>
    <t>01904 Steyputröppur</t>
  </si>
  <si>
    <t>Tröppueiningar + 
P5</t>
  </si>
  <si>
    <t>01904 Betongtrappor</t>
  </si>
  <si>
    <t xml:space="preserve">01904 Concrete stairs </t>
  </si>
  <si>
    <t>01904 Betongtrapper</t>
  </si>
  <si>
    <t>01904 Betoniportaat</t>
  </si>
  <si>
    <t>01904 Betontrapper</t>
  </si>
  <si>
    <t>Yfirborðsmeðhöndlaður tréstigi, innanhúss</t>
  </si>
  <si>
    <t>Ytbehandlad inomhustrappa i trä</t>
  </si>
  <si>
    <t>Surface-treated indoor staircase in wood</t>
  </si>
  <si>
    <t>Overflatebehandlet innendørs tretrapp</t>
  </si>
  <si>
    <t>Pintakäsitellyt puiset portaat sisätiloissa</t>
  </si>
  <si>
    <t>Overfladebehandlet indendørs trætrappe</t>
  </si>
  <si>
    <t xml:space="preserve">Stigar og lúgur </t>
  </si>
  <si>
    <t>Vindstrappa samt lucka</t>
  </si>
  <si>
    <t>Wind stairs and hatch</t>
  </si>
  <si>
    <t>Loftstige og luke</t>
  </si>
  <si>
    <t>Ullakkoportaat</t>
  </si>
  <si>
    <t>Loftstige og luge</t>
  </si>
  <si>
    <t>01905 Ruslalúgur, gaumlúgur, þrifalúgur og reyklúgur/hlífar/lok</t>
  </si>
  <si>
    <t>01905 Luckor, sop-, inspektions-, rens- och rök-</t>
  </si>
  <si>
    <t xml:space="preserve">01905 Rubbish, inspection, cleaning and smoke lids/hatches/covers </t>
  </si>
  <si>
    <t>01905 Søppel-, inspeksjon-, rengjøring- og røykluker</t>
  </si>
  <si>
    <t>01905 Roska-, tarkastus-, puhdistus- ja savuluukut</t>
  </si>
  <si>
    <t>01905 Affald, inspektion, rengøring og røgdæksel</t>
  </si>
  <si>
    <t>01907 Gólfgrindur og stálstigar</t>
  </si>
  <si>
    <t>01907 Gallerdurk och ståltrappor</t>
  </si>
  <si>
    <t xml:space="preserve">01907 Floor gratings and steel staircases </t>
  </si>
  <si>
    <t>01907 Strekkmetall og ståltrapper</t>
  </si>
  <si>
    <t>01907 Ritilät ja teräsportaat</t>
  </si>
  <si>
    <t>01907 Gulvriste og ståltrapper</t>
  </si>
  <si>
    <t>01908 Skorsteinar/línrenna/reykháfar, fóðringar og einangrun</t>
  </si>
  <si>
    <t>01908 Skorstenar och foder</t>
  </si>
  <si>
    <t xml:space="preserve">01908 Chimneys, lining and lagging </t>
  </si>
  <si>
    <t>01908 Skorsteiner og foringsrør</t>
  </si>
  <si>
    <t>01908 Savupiiput ja pinnoitteet</t>
  </si>
  <si>
    <t>01908 Skorstene og foringsrørene</t>
  </si>
  <si>
    <t>01909 Plötumálmur (blikk)</t>
  </si>
  <si>
    <t>01909 Plåtbeslag</t>
  </si>
  <si>
    <t>01909 Sheet metal flashing</t>
  </si>
  <si>
    <t>01909 Platebeslag</t>
  </si>
  <si>
    <t>01909 Pellitykset</t>
  </si>
  <si>
    <t>01909 Pladebeslag</t>
  </si>
  <si>
    <t>01910 Samsett timbur</t>
  </si>
  <si>
    <t>Samsett timbur á úthliðum, veröndum, svölum, girðingum og skjólveggjum</t>
  </si>
  <si>
    <t>01910 Träkomposit</t>
  </si>
  <si>
    <t>01910 Wood composites</t>
  </si>
  <si>
    <t>01910 Komposittre</t>
  </si>
  <si>
    <t>01910 Puukomposiitti</t>
  </si>
  <si>
    <t>01910 Trækomposit</t>
  </si>
  <si>
    <t>Aðrir útveggir (sement, glertrefjar, pússning/gifs, pappi)</t>
  </si>
  <si>
    <t>Á ekki við um úthliðar úr áli / stáli / plötum / við</t>
  </si>
  <si>
    <t>X (ej träbaserade produkter)</t>
  </si>
  <si>
    <t>Övriga fasadskivor (cement, glasfiber, gips, papp)</t>
  </si>
  <si>
    <t>Other facade panels (cement, fiberglass, plaster, papperboard)</t>
  </si>
  <si>
    <t>Andre fasadeplater (sement, glassfiber, gips, papp)</t>
  </si>
  <si>
    <t>Muut julkisivupaneelit (sementti, lasikuitu, rappaus, pahvi)</t>
  </si>
  <si>
    <t>Øvrige facadepaneler (cement, fiberglas, gips, pap)</t>
  </si>
  <si>
    <t xml:space="preserve">02 Afurðir úr timbri </t>
  </si>
  <si>
    <t>P7</t>
  </si>
  <si>
    <t>02 Träprodukter</t>
  </si>
  <si>
    <t xml:space="preserve">02 Timber products </t>
  </si>
  <si>
    <t>02 Treprodukter</t>
  </si>
  <si>
    <t>02 Puutuotteet</t>
  </si>
  <si>
    <t>02 Træprodukter</t>
  </si>
  <si>
    <t>020 Timburvörur</t>
  </si>
  <si>
    <t>020 Trävaror</t>
  </si>
  <si>
    <t>020 Timber goods</t>
  </si>
  <si>
    <t>020 Trevirke</t>
  </si>
  <si>
    <t>020 Puutavara</t>
  </si>
  <si>
    <t>020 Træprodukter</t>
  </si>
  <si>
    <t>02002 Sagaðir staurar</t>
  </si>
  <si>
    <t>02002 Sparrar</t>
  </si>
  <si>
    <t>02002 Sawn spars</t>
  </si>
  <si>
    <t>02002 Sperrer</t>
  </si>
  <si>
    <t>02002 Parrut</t>
  </si>
  <si>
    <t>02002 Reservedele</t>
  </si>
  <si>
    <t>02003 Heflað timbur</t>
  </si>
  <si>
    <t>ej om kortlingar,
vindskivor eller hjälpkarmar</t>
  </si>
  <si>
    <t>02003 Dimensionshyvlat virke</t>
  </si>
  <si>
    <t xml:space="preserve">02003 Timber planed to size </t>
  </si>
  <si>
    <t>02003 Dimensionshøvlet virke</t>
  </si>
  <si>
    <t>02003 Mitallistettu puutavara</t>
  </si>
  <si>
    <t>02003 Dimensionshøvlet træ</t>
  </si>
  <si>
    <t>02004 Undirgólf, samskeytt</t>
  </si>
  <si>
    <t>02004 Underlagsspont</t>
  </si>
  <si>
    <t>02004 Tongue and groove sub-flooring</t>
  </si>
  <si>
    <t>02004 Underpanel (rupanel)</t>
  </si>
  <si>
    <t>02004 Raakaponttilauta</t>
  </si>
  <si>
    <t>2004 Tunge og rille undergulve</t>
  </si>
  <si>
    <t>02005 Undirgólf, samskeytt og endasagað</t>
  </si>
  <si>
    <t>02005 Underlagsspont ändspontat</t>
  </si>
  <si>
    <t xml:space="preserve">02005 Tongue and groove sub-flooring, end-matched </t>
  </si>
  <si>
    <t>02005 Underpanel (rupanel) ….</t>
  </si>
  <si>
    <t>02005 Raakaponttilauta, ympäripontattu</t>
  </si>
  <si>
    <t>02005 Tunge og rille undergulve, endetilpasset</t>
  </si>
  <si>
    <t>02006 Heflaðir plankar</t>
  </si>
  <si>
    <t>02006 Slätspont</t>
  </si>
  <si>
    <t>02006 Dressed boards</t>
  </si>
  <si>
    <t>02006 Slettpanel</t>
  </si>
  <si>
    <t>02006 Höylätty pontti</t>
  </si>
  <si>
    <t>02006 Beklædte brædder</t>
  </si>
  <si>
    <t>Lektur</t>
  </si>
  <si>
    <t>X (um úthlið)</t>
  </si>
  <si>
    <t>02007 Läkt</t>
  </si>
  <si>
    <t>02007 Lath</t>
  </si>
  <si>
    <t>02007 Lekt/rekke</t>
  </si>
  <si>
    <t>02007 Rimat</t>
  </si>
  <si>
    <t>02007 Lægte</t>
  </si>
  <si>
    <t>02008 Form og mót</t>
  </si>
  <si>
    <t>02008 Formvirke</t>
  </si>
  <si>
    <t>02008 Formwork and shuttering</t>
  </si>
  <si>
    <t>02008 Forskalingsvirke</t>
  </si>
  <si>
    <t>02008 Muottipuutavara</t>
  </si>
  <si>
    <t>02008 Forskalling og skodde</t>
  </si>
  <si>
    <t>021 Byggingartimbur</t>
  </si>
  <si>
    <t>021 Hållfasthetssorterat virke</t>
  </si>
  <si>
    <t xml:space="preserve">021 Stress-graded timber </t>
  </si>
  <si>
    <t>021 Konstruksjonsvirke (K-virke)</t>
  </si>
  <si>
    <t>021 Lujuusluokiteltu sahatavara</t>
  </si>
  <si>
    <t>021 Styrkesorteret træ</t>
  </si>
  <si>
    <t>02101 - 02110 Ýmsir gæðaflokkar</t>
  </si>
  <si>
    <t>02101-02110 Olika Hållfasthetsklasser</t>
  </si>
  <si>
    <t>02101-02110 Various Quality classes</t>
  </si>
  <si>
    <t>02101-02110 Ulike fasthetskalsser</t>
  </si>
  <si>
    <t>02101-02110 Eri lujuusluokat</t>
  </si>
  <si>
    <t>02101-02110 Forskellige styrkeklasser</t>
  </si>
  <si>
    <t>02111 Vinnupallar, timbur</t>
  </si>
  <si>
    <t>02111 Ställningsvirke</t>
  </si>
  <si>
    <t>02111 Scaffolding timber</t>
  </si>
  <si>
    <t>02111 Stillasvirke</t>
  </si>
  <si>
    <t>02111 Telinepuutavara</t>
  </si>
  <si>
    <t>02111 Stilladstømmer</t>
  </si>
  <si>
    <t>022 Utanhússklæðningar, timbur</t>
  </si>
  <si>
    <t>022 Utvändigt beklädnadsvirke</t>
  </si>
  <si>
    <t xml:space="preserve">022 Exterior cladding timber </t>
  </si>
  <si>
    <t>022 Utvendig bekledningsvirke/Ytterbekledning</t>
  </si>
  <si>
    <t>022 Ulkoverhouspuutavara</t>
  </si>
  <si>
    <t>022 Udvendig beklædning</t>
  </si>
  <si>
    <t>02201 Vatnsklæðningar</t>
  </si>
  <si>
    <t>02201 Ytterpanelbräder</t>
  </si>
  <si>
    <t>02201 Weatherboarding</t>
  </si>
  <si>
    <t>02201 Ytterpanel (Utvendig kledning)</t>
  </si>
  <si>
    <t>02201 Ulkovuorilaudat</t>
  </si>
  <si>
    <t>02201 Udvendige panelplader</t>
  </si>
  <si>
    <t>02202 Vatnsklæðningar, meðhöndlaðar</t>
  </si>
  <si>
    <t>02202 Ytterpanelbräder - Behandlad</t>
  </si>
  <si>
    <t xml:space="preserve">02202 Weatherboarding, treated </t>
  </si>
  <si>
    <t>02202 Ytterpanel (Utvendig kledning) - Behandlet</t>
  </si>
  <si>
    <t>02202 Ulkovuorilaudat, käsitellyt</t>
  </si>
  <si>
    <t>02202 Udvendige panelplader - Behandlet</t>
  </si>
  <si>
    <t>023 Gagnvarið timbur</t>
  </si>
  <si>
    <t>023 Tryckimpregnerat virke</t>
  </si>
  <si>
    <t>023 Pressure-creosoted timber</t>
  </si>
  <si>
    <t>023 Trykkimpregnert virke</t>
  </si>
  <si>
    <t>023 Painekyllästetty puutavara</t>
  </si>
  <si>
    <t>023 Trykimprægneret træ</t>
  </si>
  <si>
    <t>02301 Gagnvarið timbur í gagnvarnarflokki NTR/M</t>
  </si>
  <si>
    <t>02301 Impregnerat träskyddsklass NTR/M</t>
  </si>
  <si>
    <t>02301 Pressure-treated wood preservation class NTR/M</t>
  </si>
  <si>
    <t>02301 Impregnert trebeskyttelsesklasse NTR/M</t>
  </si>
  <si>
    <t>02301 Kyllästetty puunsuojaluokka NTR/M</t>
  </si>
  <si>
    <t>02301 Imprægneret træbeskyttelsesklasse NTR/M</t>
  </si>
  <si>
    <t>02302 Gagnvarið timbur í gagnvarnarflokki NTR/A</t>
  </si>
  <si>
    <t>02302 Impregnerat träskyddsklass NTR/A</t>
  </si>
  <si>
    <t>02302 Pressure-treated wood preservation class NTR/A</t>
  </si>
  <si>
    <t>02302 Impregnert trebeskyttelsesklasse NTR/A</t>
  </si>
  <si>
    <t>02302 Kyllästetty puunsuojaluokka NTR/A</t>
  </si>
  <si>
    <t>02302 Imprægneret træbeskyttelsesklasse NTR/A</t>
  </si>
  <si>
    <t>02303 Gagnvarið timbur í gagnvarnarflokki NTR/AB</t>
  </si>
  <si>
    <t>02303 Impregnerat träskyddsklass NTR/AB</t>
  </si>
  <si>
    <t>02303 Pressure-treated wood preservation class NTR/AB</t>
  </si>
  <si>
    <t>02303 Impregnert trebeskyttelsesklasse NTR/AB</t>
  </si>
  <si>
    <t>02303 Kyllästetty puunsuojaluokka NTR/AB</t>
  </si>
  <si>
    <t>02303 Imprægneret træbeskyttelsesklasse NTR/AB</t>
  </si>
  <si>
    <t>02304 Gagnvarið timbur í gagnvarnarflokki NTR/B</t>
  </si>
  <si>
    <t>02304 Impregnerat träskyddsklass NTR/B</t>
  </si>
  <si>
    <t>02304 Pressure-treated wood preservation class NTR/B</t>
  </si>
  <si>
    <t>02304 Impregnert trebeskyttelsesklasse NTR/B</t>
  </si>
  <si>
    <t>02304 Kyllästetty puunsuojaluokka NTR/B</t>
  </si>
  <si>
    <t>02304 Imprægneret træbeskyttelsesklasse NTR/B</t>
  </si>
  <si>
    <t>02305 Eldtefjandi meðhöndlun</t>
  </si>
  <si>
    <t>X (úr gegnheilum við, límtré, bambus eða krossvið)</t>
  </si>
  <si>
    <t>02305 Brandimpregnerat</t>
  </si>
  <si>
    <t>02305 Fire retardant-treated</t>
  </si>
  <si>
    <t>02305 Brannimpregnert</t>
  </si>
  <si>
    <t>02305 Palosuojakäsitelty</t>
  </si>
  <si>
    <t>02305 Brandimprægneret</t>
  </si>
  <si>
    <t>024 Hitameðhöndlað timbur</t>
  </si>
  <si>
    <t>024 Värmebehandlat virke</t>
  </si>
  <si>
    <t>024 Heat-treated timber</t>
  </si>
  <si>
    <t>024 Varmebehandlet virke</t>
  </si>
  <si>
    <t>024 Lämpökäsitelty puutavara</t>
  </si>
  <si>
    <t>024 Varmebehandlet træ</t>
  </si>
  <si>
    <t>025 Timburhlutar</t>
  </si>
  <si>
    <t>025 Träelement</t>
  </si>
  <si>
    <t xml:space="preserve">025 Wood components </t>
  </si>
  <si>
    <t>025 Treelement</t>
  </si>
  <si>
    <t>025 Puuelementit</t>
  </si>
  <si>
    <t>025 Trækomponenter</t>
  </si>
  <si>
    <t>02501 Límtrésbitar</t>
  </si>
  <si>
    <t>02501 Limträbalk</t>
  </si>
  <si>
    <t xml:space="preserve">02501 Glulam beams </t>
  </si>
  <si>
    <t>02501 Limtrebjelke</t>
  </si>
  <si>
    <t>02501 Liimapuupalkit</t>
  </si>
  <si>
    <t>02501 Limtræbjælker</t>
  </si>
  <si>
    <t>02502 Límtréssúlur</t>
  </si>
  <si>
    <t>02502 Limträpelare</t>
  </si>
  <si>
    <t>02502 Glulam columns</t>
  </si>
  <si>
    <t>02502 Limtresøyler</t>
  </si>
  <si>
    <t>02502 Liimapuupilarit</t>
  </si>
  <si>
    <t>02502 Limet søjler af træ</t>
  </si>
  <si>
    <t>02503 Léttar þverslár</t>
  </si>
  <si>
    <t>02503 Lättreglar</t>
  </si>
  <si>
    <t>02503 Lightweight crossbars</t>
  </si>
  <si>
    <t>02503 I-bjelke</t>
  </si>
  <si>
    <t>02503 Kevytvälituet</t>
  </si>
  <si>
    <t>02503 Letvægts stykker</t>
  </si>
  <si>
    <t>02504 Léttir bitar</t>
  </si>
  <si>
    <t>X (um masonít bita)</t>
  </si>
  <si>
    <t>02504 Lättbalkar</t>
  </si>
  <si>
    <t>02504 Lightweight beams</t>
  </si>
  <si>
    <t>02504 I-bjelke</t>
  </si>
  <si>
    <t>02504 Kevytpalkit</t>
  </si>
  <si>
    <t>02504 Letvægts bjælker</t>
  </si>
  <si>
    <t>02505 Spónviður</t>
  </si>
  <si>
    <t>02505 Fanerat trä</t>
  </si>
  <si>
    <t>02505 Veneered wood</t>
  </si>
  <si>
    <t>02505 Finértre</t>
  </si>
  <si>
    <t>02505 Kertopuu</t>
  </si>
  <si>
    <t>02505 Fineret træ</t>
  </si>
  <si>
    <t>03 Frágangsvörur og málning</t>
  </si>
  <si>
    <t>03 Inredningsmaterial och Färg</t>
  </si>
  <si>
    <t>03 Fit-out materials and paints</t>
  </si>
  <si>
    <t>03 Innredningsmaterialer og maling</t>
  </si>
  <si>
    <t>03 Sisustusmateriaalit ja maalit</t>
  </si>
  <si>
    <t>03 Monteringsmaterialer og maling</t>
  </si>
  <si>
    <t>030 Keramikvörur</t>
  </si>
  <si>
    <t>030 Keramiska varor</t>
  </si>
  <si>
    <t>030 Ceramic goods</t>
  </si>
  <si>
    <t>030 Keramiske Varer</t>
  </si>
  <si>
    <t>030 Keraamiset tarvikkeet</t>
  </si>
  <si>
    <t>030 Keramiske varer</t>
  </si>
  <si>
    <t>03001 Glerjaðar flísar</t>
  </si>
  <si>
    <t>03001 Kakel</t>
  </si>
  <si>
    <t xml:space="preserve">03001 Glazed tiles </t>
  </si>
  <si>
    <t>03001 Fliser (glassert)</t>
  </si>
  <si>
    <t>03001 Kaakelit</t>
  </si>
  <si>
    <t>03001 Glaserede fliser</t>
  </si>
  <si>
    <t>03002 Lím, kítti og aukabúnaður</t>
  </si>
  <si>
    <t>03002 Fäst-, fogmassor och tillbehör</t>
  </si>
  <si>
    <t xml:space="preserve">03002 Adhesives, joint sealants and accessories </t>
  </si>
  <si>
    <t>03002 Festemasse, tetningsmasse og tilbehør</t>
  </si>
  <si>
    <t>03002 Kiinnitys- ja saumamassat ja tarvikkeet</t>
  </si>
  <si>
    <t>03002 Lim, fugemasse og tilbehør</t>
  </si>
  <si>
    <t>03003 Gólfflísar</t>
  </si>
  <si>
    <t>03003 Klinker</t>
  </si>
  <si>
    <t>03003 Ceramic floor tiles</t>
  </si>
  <si>
    <t>03003 Fliser</t>
  </si>
  <si>
    <t>03003 Klinkkeri</t>
  </si>
  <si>
    <t>03004 Mósaíkflísar</t>
  </si>
  <si>
    <t>03004 Mosaik</t>
  </si>
  <si>
    <t>03004 Mosaics</t>
  </si>
  <si>
    <t>03004 Mosaikk</t>
  </si>
  <si>
    <t>03004 Mosaiikkilaatat</t>
  </si>
  <si>
    <t>031 Gólfefni</t>
  </si>
  <si>
    <t>orð</t>
  </si>
  <si>
    <t>031 Golvvaror</t>
  </si>
  <si>
    <t>031 Flooring articles</t>
  </si>
  <si>
    <t>031 Gulv</t>
  </si>
  <si>
    <t>031 Lattiatarvikkeet</t>
  </si>
  <si>
    <t>031 Gulvvarer</t>
  </si>
  <si>
    <t>03101 Gegnheilt viðargólf - fura og greni</t>
  </si>
  <si>
    <t>03101 Massiva trägolv - Furu &amp; Gran</t>
  </si>
  <si>
    <t xml:space="preserve">03101 Solid wood flooring - pine &amp; spruce </t>
  </si>
  <si>
    <t>03101 Massive tregulv, furu og gran</t>
  </si>
  <si>
    <t>03101 Massiivipuulattiat, mänty ja kuusi</t>
  </si>
  <si>
    <t>03101 Gulv i massivt træ - fyr og gran</t>
  </si>
  <si>
    <t xml:space="preserve">03102 Parket </t>
  </si>
  <si>
    <t>03102 Parkettgolv</t>
  </si>
  <si>
    <t>03102 Parquet flooring</t>
  </si>
  <si>
    <t>03102 Parkett</t>
  </si>
  <si>
    <t>03102 Parkettiattiat</t>
  </si>
  <si>
    <t>03102 Parketgulve</t>
  </si>
  <si>
    <t>03103 Lagskipt gólf</t>
  </si>
  <si>
    <t>03103 Laminatgolv</t>
  </si>
  <si>
    <t xml:space="preserve">03103 Laminate flooring </t>
  </si>
  <si>
    <t>03103 Laminat</t>
  </si>
  <si>
    <t>03103 Laminaattilattiat</t>
  </si>
  <si>
    <t>03103 Laminatgulve</t>
  </si>
  <si>
    <t>03104 Plastgólfefni</t>
  </si>
  <si>
    <t>03104 Plastgolv</t>
  </si>
  <si>
    <t xml:space="preserve">03104 Plastic flooring </t>
  </si>
  <si>
    <t>03104 Plastgulv</t>
  </si>
  <si>
    <t>03104 Muovilattiat</t>
  </si>
  <si>
    <t>03104 Plastgulve</t>
  </si>
  <si>
    <t>03105 Línoleumdúkar</t>
  </si>
  <si>
    <t>03105 Linoleumgolv</t>
  </si>
  <si>
    <t xml:space="preserve">03105 Linoleum flooring </t>
  </si>
  <si>
    <t>03105 Linoleum</t>
  </si>
  <si>
    <t>03105 Linoleumlattiat</t>
  </si>
  <si>
    <t>03105 linoleumsgulve</t>
  </si>
  <si>
    <t>03106 Gólfteppi</t>
  </si>
  <si>
    <t>03106 Textilgolv</t>
  </si>
  <si>
    <t>03106 Textile flooring</t>
  </si>
  <si>
    <t>03106 Teppe</t>
  </si>
  <si>
    <t>03106 Kokolattiamatot</t>
  </si>
  <si>
    <t>03106 Tekstilgulve</t>
  </si>
  <si>
    <t>03108 Gólflistar</t>
  </si>
  <si>
    <t>X (om limmat trä eller plast)</t>
  </si>
  <si>
    <t>P11</t>
  </si>
  <si>
    <t>X (Ef viðurinn er límdur)</t>
  </si>
  <si>
    <t>X (um plast)</t>
  </si>
  <si>
    <t>03108 Golvlister</t>
  </si>
  <si>
    <t>03108 Skirting boards</t>
  </si>
  <si>
    <t>03108 Gulvlister/lister</t>
  </si>
  <si>
    <t>03108 Lattialistat</t>
  </si>
  <si>
    <t>03108 Gulvlister</t>
  </si>
  <si>
    <t>03109 Mottur</t>
  </si>
  <si>
    <t>03109 Entrémattor</t>
  </si>
  <si>
    <t>03109 Entrance matting</t>
  </si>
  <si>
    <t>03109 Entrématte</t>
  </si>
  <si>
    <t>03109 Ovimatot</t>
  </si>
  <si>
    <t>03109 Dørmåtter</t>
  </si>
  <si>
    <t>03110 Hágæða gegnheilt viðargólf</t>
  </si>
  <si>
    <t>03110 Massiva trägolv - Ädelträ</t>
  </si>
  <si>
    <t xml:space="preserve">03110 High-grade solid wood flooring </t>
  </si>
  <si>
    <t>03110 Massive tregulv - Løvtre</t>
  </si>
  <si>
    <t>03110 Massiivipuulattiat, jalopuu</t>
  </si>
  <si>
    <t>03110 Gulv i massivt træ -  hårdttræ</t>
  </si>
  <si>
    <t>03111 Gúmmígólf</t>
  </si>
  <si>
    <t>03111 Gummigolv</t>
  </si>
  <si>
    <t xml:space="preserve">03111 Rubber flooring </t>
  </si>
  <si>
    <t>03111 Gummigulv</t>
  </si>
  <si>
    <t>03111 Kumilattiat</t>
  </si>
  <si>
    <t>03111 Gummigulve</t>
  </si>
  <si>
    <t>03112 Spónargólf</t>
  </si>
  <si>
    <t>03112 Fanérgolv</t>
  </si>
  <si>
    <t xml:space="preserve">03112 Veneer flooring </t>
  </si>
  <si>
    <t>03112 Finérgulv</t>
  </si>
  <si>
    <t>03112 Vanerilattiat</t>
  </si>
  <si>
    <t>03112 Finérgulve</t>
  </si>
  <si>
    <t>Kork gólfefni</t>
  </si>
  <si>
    <t>Korkgolv</t>
  </si>
  <si>
    <t>Cork floor</t>
  </si>
  <si>
    <t>Kork</t>
  </si>
  <si>
    <t>Korkkilattiat</t>
  </si>
  <si>
    <t>Korkgulv</t>
  </si>
  <si>
    <t>Viðarlistar</t>
  </si>
  <si>
    <t>Nivålister av trä</t>
  </si>
  <si>
    <t>Level strips of wood</t>
  </si>
  <si>
    <t>Nivålister av tre</t>
  </si>
  <si>
    <t>Puiset tasolistat</t>
  </si>
  <si>
    <t>Niveaulister i træ</t>
  </si>
  <si>
    <t>032 Veggfóður</t>
  </si>
  <si>
    <t>032 Tapeter</t>
  </si>
  <si>
    <t>032 Wallpapers</t>
  </si>
  <si>
    <t>032 Tapet</t>
  </si>
  <si>
    <t>032 Tapetit</t>
  </si>
  <si>
    <t>03201 Veggfóður</t>
  </si>
  <si>
    <t>03201 Tapeter</t>
  </si>
  <si>
    <t>03201 Wallpapers</t>
  </si>
  <si>
    <t>03201 Tapet</t>
  </si>
  <si>
    <t>03201 Tapetit</t>
  </si>
  <si>
    <t>03202 Veggklæðning í votrými</t>
  </si>
  <si>
    <t>03202 Väggmattor våtrum</t>
  </si>
  <si>
    <t>03202 Wetroom wall coverings</t>
  </si>
  <si>
    <t>03202 Våtromstapet</t>
  </si>
  <si>
    <t>03202 Seinäpäällysteet märkätiloihin</t>
  </si>
  <si>
    <t>03202 Vådrum vægbeklædning</t>
  </si>
  <si>
    <t>03203 Textíll og óofinn trefjadúkur</t>
  </si>
  <si>
    <t>03203 Väv och fiberduk</t>
  </si>
  <si>
    <t>03203 Textile and non-woven fabrics</t>
  </si>
  <si>
    <t>03203 Vev og fiberduk</t>
  </si>
  <si>
    <t>03203 Kankaat ja kuitukankaat</t>
  </si>
  <si>
    <t>03203 Tekstilstoffer og ikke-vævede stoffer</t>
  </si>
  <si>
    <t>Glertrefjar</t>
  </si>
  <si>
    <t>Glasfiberväv / glasfibernät</t>
  </si>
  <si>
    <t>Glass fiber fabric / fiberglass mesh</t>
  </si>
  <si>
    <t>Glassfibervev/glassfiberduk</t>
  </si>
  <si>
    <t>Lasikuitukangas/lasikuituverkko</t>
  </si>
  <si>
    <t>Glasfiberstof / glasfibernet</t>
  </si>
  <si>
    <t>033 Loft- og veggjakerfi</t>
  </si>
  <si>
    <t>033 Innertak- och väggsystem</t>
  </si>
  <si>
    <t>033 Ceiling and wall systems</t>
  </si>
  <si>
    <t>033 Innertak- og veggsystemer</t>
  </si>
  <si>
    <t>033 Sisäkatto- ja seinäjärjestelmät</t>
  </si>
  <si>
    <t>033 Loft- og vægsystemer</t>
  </si>
  <si>
    <t>03301 Veggjaklæðning</t>
  </si>
  <si>
    <t>03301 Takskivor</t>
  </si>
  <si>
    <t>03301 Ceiling panels</t>
  </si>
  <si>
    <t>03301 Takplater</t>
  </si>
  <si>
    <t>03301 Kattolevyt</t>
  </si>
  <si>
    <t>03301 Loftplader</t>
  </si>
  <si>
    <t>03301 Veggjaklæðning - meðhöndluð</t>
  </si>
  <si>
    <t>03301 Takskivor - Behandlad</t>
  </si>
  <si>
    <t>03301 Ceiling panels - treated</t>
  </si>
  <si>
    <t>03301 Takplater - Behandlet</t>
  </si>
  <si>
    <t>03301 Kattolevyt - käsitellyt</t>
  </si>
  <si>
    <t>03301 Loftplader - Behandlet</t>
  </si>
  <si>
    <t>03303 Veggjaklæðning og skrautpanell</t>
  </si>
  <si>
    <t>03303 Vägg- och dekorpanel</t>
  </si>
  <si>
    <t>03303 Wainscoting and decorative wall panels</t>
  </si>
  <si>
    <t>03303 Vegg- og dekorpanel</t>
  </si>
  <si>
    <t>03303 Seinä- ja koristepaneelit</t>
  </si>
  <si>
    <t>03303 Væg og dekorpaneler</t>
  </si>
  <si>
    <t>03303 Veggjaklæðning og skrautpanell - meðhöndlað</t>
  </si>
  <si>
    <t>03303 Vägg- och dekorpanel - Behandlad</t>
  </si>
  <si>
    <t>03303 Wainscoting and decorative wall panels - treated</t>
  </si>
  <si>
    <t>03303 Vegg- og dekorpanel - Behandlet</t>
  </si>
  <si>
    <t>03303 Seinä- ja koristepaneelit - käsitellyt</t>
  </si>
  <si>
    <t>03303 Væg og dekorpaneler - Behandlet</t>
  </si>
  <si>
    <t>034 Málning og fleira</t>
  </si>
  <si>
    <t>034 Färgvaror</t>
  </si>
  <si>
    <t>034 Paint goods</t>
  </si>
  <si>
    <t>034 Malingsprodukter</t>
  </si>
  <si>
    <t>034 Maalit</t>
  </si>
  <si>
    <t>034 Malingsmaterialer</t>
  </si>
  <si>
    <t>03401 Grunnur, utanhúss</t>
  </si>
  <si>
    <t>03401 Grundfärg utomhus</t>
  </si>
  <si>
    <t xml:space="preserve">03401 Primer, outdoors </t>
  </si>
  <si>
    <t>03401 Primer/grunning, utendørs</t>
  </si>
  <si>
    <t>03401 Pohjamaalit ulkopintaan</t>
  </si>
  <si>
    <t>03401 Grundfarve, udendørs</t>
  </si>
  <si>
    <t>03402 Málning, utanhúss</t>
  </si>
  <si>
    <t>03402 Fasadfärg utomhus</t>
  </si>
  <si>
    <t xml:space="preserve">03402 House paint, outdoors </t>
  </si>
  <si>
    <t>03402 Fasademaling, utendørs</t>
  </si>
  <si>
    <t>03402 Seinämaalit ulkopintaan</t>
  </si>
  <si>
    <t>03402 Facadefarve, udendørs</t>
  </si>
  <si>
    <t>03403 Þakmálning, utanhúss</t>
  </si>
  <si>
    <t>03403 Takfärg utomhus</t>
  </si>
  <si>
    <t>03403 Roofing paint, outdoors</t>
  </si>
  <si>
    <t>03403 Takmaling, utendørs</t>
  </si>
  <si>
    <t>03403 Kattomaalit ulkopintaan</t>
  </si>
  <si>
    <t>03403 Tagmaling, udendørs</t>
  </si>
  <si>
    <t>03404 Veggja- og loftamálning, innanhúss</t>
  </si>
  <si>
    <t>03404 Vägg- och takfärg inomhus</t>
  </si>
  <si>
    <t>03404 Wall and ceiling paints, indoors</t>
  </si>
  <si>
    <t>03404 Vegg- og takmaling, innendørs</t>
  </si>
  <si>
    <t>03404 Seinä- ja kattomaalit sisätiloihin</t>
  </si>
  <si>
    <t>03404 Væg- og loftsmaling, indendørs</t>
  </si>
  <si>
    <t>03405 Viðarmálning, innanhúss</t>
  </si>
  <si>
    <t>03405 Snickerifärg inomhus</t>
  </si>
  <si>
    <t>03405 Wood paint, indoors</t>
  </si>
  <si>
    <t>03405 Snekkermaling, innendørs</t>
  </si>
  <si>
    <t>03405 Kalustemaalit sisätiloihin</t>
  </si>
  <si>
    <t>03405 Træmaling, indendørs</t>
  </si>
  <si>
    <t>03406 Gólfmálning, olíu-, lút og sápu</t>
  </si>
  <si>
    <t>03406 Golvfärg, -olja, -lut och -såpa</t>
  </si>
  <si>
    <t xml:space="preserve">03406 Floor paint, oil, lye and soap </t>
  </si>
  <si>
    <t>03406 Gulvmaling,-olje,-lut og -såpe</t>
  </si>
  <si>
    <t>03406 Lattiamaalit, -öljyt, -lipeät ja -saippuat</t>
  </si>
  <si>
    <t>03406 Gulvmaling, olie, lud og sæbe</t>
  </si>
  <si>
    <t>03407 Olíu og viðarvörn</t>
  </si>
  <si>
    <t>03407 Oljor och träskydd</t>
  </si>
  <si>
    <t xml:space="preserve">03407 Oils and wood preservation </t>
  </si>
  <si>
    <t>03407 Oljer og trebeskyttelse</t>
  </si>
  <si>
    <t>03407 Öljyt ja puunsuojat</t>
  </si>
  <si>
    <t>03407 Olier og træbeskyttelse</t>
  </si>
  <si>
    <t>03408 Önnur málning</t>
  </si>
  <si>
    <t>03408 Övrig färg</t>
  </si>
  <si>
    <t>03408 Other paint</t>
  </si>
  <si>
    <t>03408 Øvrig maling</t>
  </si>
  <si>
    <t>03408 Muut maalit</t>
  </si>
  <si>
    <t>03410 Viðarmálning, utanhúss</t>
  </si>
  <si>
    <t>03410 Snickerifärg utomhus</t>
  </si>
  <si>
    <t>03410 Wood paint, outdoors</t>
  </si>
  <si>
    <t>03410 Snekkermaling, utendørs</t>
  </si>
  <si>
    <t>03410 Kalustemaalit ulkotiloihin</t>
  </si>
  <si>
    <t>03410 Træmaling, udendørs</t>
  </si>
  <si>
    <t>035 Viður, innanhúss</t>
  </si>
  <si>
    <t>035 Interiör trä</t>
  </si>
  <si>
    <t xml:space="preserve">035 Interior wood </t>
  </si>
  <si>
    <t>035 Interiør i tre</t>
  </si>
  <si>
    <t>035 Puutavara sisätiloihin</t>
  </si>
  <si>
    <t>035 Interior træ</t>
  </si>
  <si>
    <t>03501 Heflaður (fínheflaður) viður</t>
  </si>
  <si>
    <t>03501 Planhyvlat (släthyvlat) virke</t>
  </si>
  <si>
    <t>03501 Planed (smooth planed) timber</t>
  </si>
  <si>
    <t>03501 Justert last</t>
  </si>
  <si>
    <t>03501 Tasohöylätty (sileäksi höylätty) puutavara</t>
  </si>
  <si>
    <t>03501 Høvlet (glat høvlet) træ</t>
  </si>
  <si>
    <t>03502 - 03505 Innanhúss panell</t>
  </si>
  <si>
    <t>03502-03505 Invändiga panelbräder</t>
  </si>
  <si>
    <t>03502-03505 Interior panels</t>
  </si>
  <si>
    <t>03502-03505 Innvendig panel</t>
  </si>
  <si>
    <t>03502-03505 Sisäpaneelit</t>
  </si>
  <si>
    <t>03502-03505 Indvendige panelbrædder</t>
  </si>
  <si>
    <t>03502 - 03505 Innanhúss panell - meðhöndlaður</t>
  </si>
  <si>
    <t>03502-03505 Invändiga panelbräder - Behandlad</t>
  </si>
  <si>
    <t>03502-03505 Interior panels - treated</t>
  </si>
  <si>
    <t>03502-03505 Innvendig panel - Behandlet</t>
  </si>
  <si>
    <t>03502-03505 Sisäpaneelit - käsitellyt</t>
  </si>
  <si>
    <t>03502-03505 Indvendige panelbrædder -  Behandlet</t>
  </si>
  <si>
    <t>Overflatebehandlet tretrapp, innvendig</t>
  </si>
  <si>
    <t>03506 Trélistar - ómeðhöndlaðir</t>
  </si>
  <si>
    <t>03506 Trälist - Obehandlad</t>
  </si>
  <si>
    <t>03506 Wood mouldings - untreated</t>
  </si>
  <si>
    <t>03506 Trelist - Ubehandlet</t>
  </si>
  <si>
    <t>03506 Puulistat, käsittelemättömät</t>
  </si>
  <si>
    <t>03506 Trælister - ubehandlet</t>
  </si>
  <si>
    <t>03507 Trélistar - meðhöndlaðir</t>
  </si>
  <si>
    <t>03507 Trälist - Behandlad</t>
  </si>
  <si>
    <t>03507 Wood mouldings - treated</t>
  </si>
  <si>
    <t>03507 Trelist - Behandlet</t>
  </si>
  <si>
    <t>03507 Puulistat, käsitellyt</t>
  </si>
  <si>
    <t>03507 Trælister - behandlet</t>
  </si>
  <si>
    <t>03508 Trétrefjalistar - meðhöndlaðir</t>
  </si>
  <si>
    <t>03508 Träfiberlist - Behandlad och Obehandlad</t>
  </si>
  <si>
    <t>03508 Wood fibre mouldings - treated</t>
  </si>
  <si>
    <t>03508 Trefiberlist - Behandlet og ubehandlet</t>
  </si>
  <si>
    <t>03508 Puukuitulistat, käsitellyt</t>
  </si>
  <si>
    <t>03508 Træfiberlister - behandlet og ubehandlet</t>
  </si>
  <si>
    <t>03509 Trétrefjalistar - filmaðir</t>
  </si>
  <si>
    <t>03509 Träfiberlist - Folierad</t>
  </si>
  <si>
    <t xml:space="preserve">03509 Wood fibre mouldings - foiled </t>
  </si>
  <si>
    <t>03509 Trefiberlist - Foliert</t>
  </si>
  <si>
    <t>03509 Puukuitulistat, pinnoitelaminoidut</t>
  </si>
  <si>
    <t>03509 Træfiberlister - folieret</t>
  </si>
  <si>
    <t>03510 Trétrefjalistar - húðaðir</t>
  </si>
  <si>
    <t>03510 Träfiberlist - Fanerad</t>
  </si>
  <si>
    <t>03510 Wood fibre mouldings - veneered</t>
  </si>
  <si>
    <t>03510 Trefiberlist - Finér</t>
  </si>
  <si>
    <t>03510 Puukuitulistat, viilutetut</t>
  </si>
  <si>
    <t>03510 Træfiberlister - fineret</t>
  </si>
  <si>
    <t>03511 Gegnheilir trélistar - ómeðhöndlaðir</t>
  </si>
  <si>
    <t>03511 Ädelträlist - Obehandlad</t>
  </si>
  <si>
    <t>03511 High-grade mouldings - untreated</t>
  </si>
  <si>
    <t>03511 Løvtrelist - Ubehandlet</t>
  </si>
  <si>
    <t>03511 Jalopuulistat, käsittelemättömät</t>
  </si>
  <si>
    <t>03511 Lister i høj kvalitet - ubehandlet</t>
  </si>
  <si>
    <t>03512 Gegnheilir trélistar - meðhöndlaðir</t>
  </si>
  <si>
    <t>03512 Ädelträlist - Behandlad</t>
  </si>
  <si>
    <t>03512 High-grade mouldings - treated</t>
  </si>
  <si>
    <t>03512 Løvtrelist - Behandlet</t>
  </si>
  <si>
    <t>03512 Jalopuulistat, käsitellyt</t>
  </si>
  <si>
    <t>03512 Lister i høj kvalitet - behandlet</t>
  </si>
  <si>
    <t>04 Innanhúss- og innréttingavörur</t>
  </si>
  <si>
    <t>04 Interiör- och Snickerivaror</t>
  </si>
  <si>
    <t xml:space="preserve">04 Interior decor and joinery articles </t>
  </si>
  <si>
    <t>04 Interiør- og snekkerprodukter</t>
  </si>
  <si>
    <t>04 Sisustus- ja puusepäntarvikkeet</t>
  </si>
  <si>
    <t>04 Indretningsartikler og snedkerartikler</t>
  </si>
  <si>
    <t>040 Hurðir</t>
  </si>
  <si>
    <t>040 Dörrar</t>
  </si>
  <si>
    <t>040 Doors</t>
  </si>
  <si>
    <t>040 Dører</t>
  </si>
  <si>
    <t>040 Ovet</t>
  </si>
  <si>
    <t>040 Døre</t>
  </si>
  <si>
    <t>04001 Útihurðir</t>
  </si>
  <si>
    <t>(Gerður er greinamunur á heitu og köldu loftslagi)</t>
  </si>
  <si>
    <t>X (um viðarplötur)</t>
  </si>
  <si>
    <t>X (um glugga)</t>
  </si>
  <si>
    <t>X (ej om enligt standard EN16034)</t>
  </si>
  <si>
    <t>04001 Ytterdörrar</t>
  </si>
  <si>
    <t>04001 Outer doors</t>
  </si>
  <si>
    <t>04001 Ytterdører</t>
  </si>
  <si>
    <t>04001 Ulko-ovet</t>
  </si>
  <si>
    <t>04001 Yderdøre</t>
  </si>
  <si>
    <t>04002 Bílskúrshurðir</t>
  </si>
  <si>
    <t>04002 Garageportar</t>
  </si>
  <si>
    <t xml:space="preserve">04002 Garage doors </t>
  </si>
  <si>
    <t>04002 Garasjeporter</t>
  </si>
  <si>
    <t>04002 Autotallin ovet</t>
  </si>
  <si>
    <t>04002 Garageporte</t>
  </si>
  <si>
    <t>04003 Léttar innihurðir</t>
  </si>
  <si>
    <t>X (om träskivor)</t>
  </si>
  <si>
    <t>04003 Lätta bostadsinnerdörrar</t>
  </si>
  <si>
    <t>04003 Lightweight residential inner doors</t>
  </si>
  <si>
    <t>04003 Innerdører</t>
  </si>
  <si>
    <t>04003 Kevyet väliovet</t>
  </si>
  <si>
    <t>04003 Letvægts indvendige døre</t>
  </si>
  <si>
    <t>04004 Bogagögn</t>
  </si>
  <si>
    <t>04004 Valv</t>
  </si>
  <si>
    <t>04004 Archways</t>
  </si>
  <si>
    <t>04004 Hvelving/buegang</t>
  </si>
  <si>
    <t>04004 Holvit</t>
  </si>
  <si>
    <t xml:space="preserve"> 04004 Bue</t>
  </si>
  <si>
    <t>04006 Fulningahurðir</t>
  </si>
  <si>
    <t>Trommuhurðir / íbúðarhurðr, rishurðir</t>
  </si>
  <si>
    <t>04006 Massiva spegelinnerdörrar</t>
  </si>
  <si>
    <t xml:space="preserve">04006 Solid inner panelled doors </t>
  </si>
  <si>
    <t>04006 Massive speildører, innendørs</t>
  </si>
  <si>
    <t>04006 Massiiviset peiliväliovet</t>
  </si>
  <si>
    <t>04006 Solide indvendige paneldøre</t>
  </si>
  <si>
    <t>04007 Fulningahurðir, óflokkaðar</t>
  </si>
  <si>
    <t>04007 Massiva innerdörrar</t>
  </si>
  <si>
    <t xml:space="preserve">04007 Solid inner doors </t>
  </si>
  <si>
    <t>04007 Massive innerdører</t>
  </si>
  <si>
    <t>04007 Massiiviset väliovet</t>
  </si>
  <si>
    <t>04007 Solide indvendige døre</t>
  </si>
  <si>
    <t>04009 Geymsluhurðir, upphituð geymsla</t>
  </si>
  <si>
    <t>04009 Varmförrådsdörr</t>
  </si>
  <si>
    <t xml:space="preserve">04009 Warm storage door </t>
  </si>
  <si>
    <t>04009 Boddør, innendørs</t>
  </si>
  <si>
    <t>04009 Lämpimän varaston ovet</t>
  </si>
  <si>
    <t>04009 Varm opbevaringsdør</t>
  </si>
  <si>
    <t>04010 Geymsluhurðir, köld geymsla</t>
  </si>
  <si>
    <t>04010 Kallförrådsdörr</t>
  </si>
  <si>
    <t xml:space="preserve">04010 Cold storage door </t>
  </si>
  <si>
    <t>04010 Boddør, utendørs</t>
  </si>
  <si>
    <t>04009 Kylmän varaston ovet</t>
  </si>
  <si>
    <t>04010 Kold opbevaringsdør</t>
  </si>
  <si>
    <t>Eldvarnarhurðir</t>
  </si>
  <si>
    <t>X (om träskivor)
OR
X (om ytterdöör med fönster)</t>
  </si>
  <si>
    <t>X (um útihurð með glugga)</t>
  </si>
  <si>
    <t>omfattas ej enligt standard EN16034</t>
  </si>
  <si>
    <t>Branddörrar</t>
  </si>
  <si>
    <t>Fireproof doors</t>
  </si>
  <si>
    <t>Branndør</t>
  </si>
  <si>
    <t>Palo-ovet</t>
  </si>
  <si>
    <t>Branddøre</t>
  </si>
  <si>
    <t>Þröskuldar</t>
  </si>
  <si>
    <t>Lösa trösklar</t>
  </si>
  <si>
    <t>Thresholds</t>
  </si>
  <si>
    <t>Løse terskler</t>
  </si>
  <si>
    <t>Kynnykset</t>
  </si>
  <si>
    <t>Løse tærskler</t>
  </si>
  <si>
    <t>041 Glugga- og glervörur</t>
  </si>
  <si>
    <t>041 Fönster och glasvaror</t>
  </si>
  <si>
    <t xml:space="preserve">041 Windows and glass goods </t>
  </si>
  <si>
    <t>041 Vindu og glassprodukter</t>
  </si>
  <si>
    <t>041 Ikkunat ja lasitarvikkeet</t>
  </si>
  <si>
    <t>041 Vinduer og glasvarer</t>
  </si>
  <si>
    <t>04102 Gler hurðir</t>
  </si>
  <si>
    <t>Einungis ytra lag plexiglers fellur undir kröfu O23</t>
  </si>
  <si>
    <t>04102 Glasvaror</t>
  </si>
  <si>
    <t>04102 Glass goods</t>
  </si>
  <si>
    <t>04102 Glass</t>
  </si>
  <si>
    <t>04102 Lasi</t>
  </si>
  <si>
    <t>04102 Glasvarer</t>
  </si>
  <si>
    <t>04103 - 04112 Gluggar úr timbri</t>
  </si>
  <si>
    <t>04103 - 04112 Träfönster alla typer</t>
  </si>
  <si>
    <t>04103 - 04112 Windows wood</t>
  </si>
  <si>
    <t>04103 - 04112 Vvindu tre</t>
  </si>
  <si>
    <t>04103 - 04112 Ikkunat puu</t>
  </si>
  <si>
    <t>04103 - 04112 Vinduer træ</t>
  </si>
  <si>
    <t>04113 Plastgluggar (PVC)</t>
  </si>
  <si>
    <t>04113 Plast-fönster (PVC)</t>
  </si>
  <si>
    <t>04113 Plastic windows (PVC)</t>
  </si>
  <si>
    <t>04113 Plastvindu (PVC)</t>
  </si>
  <si>
    <t>04113 Muovi-ikkunat (PVC)</t>
  </si>
  <si>
    <t>04113 Plastvinduer (PVC)</t>
  </si>
  <si>
    <t>04114 Álgluggar</t>
  </si>
  <si>
    <t>04114 Fönster aluminium</t>
  </si>
  <si>
    <t>04114 Aluminium windows</t>
  </si>
  <si>
    <t>04114 Vindu, aluminium</t>
  </si>
  <si>
    <t>04114 Ikkunat, alumiini</t>
  </si>
  <si>
    <t>04114 Vinduer i aluminium</t>
  </si>
  <si>
    <t>04115 Franskar hurðir, ál</t>
  </si>
  <si>
    <t>04115 Fönsterdörrar aluminium</t>
  </si>
  <si>
    <t xml:space="preserve">04115 Aluminium French doors </t>
  </si>
  <si>
    <t>04115 Balkongdør, aluminium</t>
  </si>
  <si>
    <t>04115 Ikkunalliset ovet, alumiini</t>
  </si>
  <si>
    <t>04115 Franske døre i aluminium</t>
  </si>
  <si>
    <t>Þakgluggar - ljósop</t>
  </si>
  <si>
    <t>Takkupoler</t>
  </si>
  <si>
    <t>Rooflights - Lantern lights</t>
  </si>
  <si>
    <t>Kattovalokuvut</t>
  </si>
  <si>
    <t>Ovenlys vinduer, kupler</t>
  </si>
  <si>
    <t>042 Eldhúsinnréttingar</t>
  </si>
  <si>
    <t>042 Köksinredning</t>
  </si>
  <si>
    <t>042 Kitchen fixtures</t>
  </si>
  <si>
    <t>042 Kjøkkeninnredning</t>
  </si>
  <si>
    <t>042 Keittiökalusteet</t>
  </si>
  <si>
    <t>042 Køhhenarmaturer</t>
  </si>
  <si>
    <t>04202 Bänkskivor</t>
  </si>
  <si>
    <t>04202 Worktops</t>
  </si>
  <si>
    <t>04202 Benkeplater</t>
  </si>
  <si>
    <t>04202 Työtasot</t>
  </si>
  <si>
    <t>04202 Bordplader</t>
  </si>
  <si>
    <t>04203 Eldhúsinnréttingar almennt</t>
  </si>
  <si>
    <t>X (om ytskikt)</t>
  </si>
  <si>
    <t>X (einungis yfirborðsfleti)</t>
  </si>
  <si>
    <t>04203 Köksinredning övrigt</t>
  </si>
  <si>
    <t>04203 Kitchen fixtures in general</t>
  </si>
  <si>
    <t>04203 Kjøkkeninnredning, øvrige</t>
  </si>
  <si>
    <t>04203 Muut keittiökalusteet</t>
  </si>
  <si>
    <t>04203 Køkkenarmaturer, øvrige</t>
  </si>
  <si>
    <t>Eldhúsinnréttingar, grunnskápar</t>
  </si>
  <si>
    <t>Köksstomme</t>
  </si>
  <si>
    <t>Kitchen fixtures frame</t>
  </si>
  <si>
    <t>Kjøkkenstamme</t>
  </si>
  <si>
    <t>Keittiökalusterungot</t>
  </si>
  <si>
    <t>Ramme til køkkenudstyr</t>
  </si>
  <si>
    <t>Vaskar</t>
  </si>
  <si>
    <t>Diskhoar</t>
  </si>
  <si>
    <t>Sinks</t>
  </si>
  <si>
    <t>Synker</t>
  </si>
  <si>
    <t>Nieluja</t>
  </si>
  <si>
    <t>Dræn</t>
  </si>
  <si>
    <t>Eldhússkápar og skúffuhurðir</t>
  </si>
  <si>
    <t>Köksluckor / lådfront</t>
  </si>
  <si>
    <t>Kitchen doors / drawer front</t>
  </si>
  <si>
    <t>Skapdører og skuffefronter</t>
  </si>
  <si>
    <t>Ovet ja etulevyt</t>
  </si>
  <si>
    <t>Køkkendøre/skabslåger</t>
  </si>
  <si>
    <t>043 Baðherbergisinnréttingar</t>
  </si>
  <si>
    <t xml:space="preserve">043 Badrumsinredning </t>
  </si>
  <si>
    <t xml:space="preserve">043 Bathroom fixtures </t>
  </si>
  <si>
    <t>043 Baderomsinnredning</t>
  </si>
  <si>
    <t xml:space="preserve">043 Kylpyhuonekalusteet </t>
  </si>
  <si>
    <t>043 Baderumsarmaturer</t>
  </si>
  <si>
    <t xml:space="preserve">Baðherbergisskápar / kommóður </t>
  </si>
  <si>
    <t>Badrumsskåp / kommod</t>
  </si>
  <si>
    <t>Bathroom cabinet / commode</t>
  </si>
  <si>
    <t>Baderomsskap/kommoder</t>
  </si>
  <si>
    <t>Kylpyhuonekaapit</t>
  </si>
  <si>
    <t>Toiletskab/kommode</t>
  </si>
  <si>
    <t>04303 Sauna / gufubað</t>
  </si>
  <si>
    <t>X (golv och väggbeklänad)</t>
  </si>
  <si>
    <t>X (gólf og veggjaklæðningar)</t>
  </si>
  <si>
    <t>X (viðarplötur í gufubað)</t>
  </si>
  <si>
    <t>04303 Bastu</t>
  </si>
  <si>
    <t>04303 Sauna/steam room</t>
  </si>
  <si>
    <t>04303 Badstue</t>
  </si>
  <si>
    <t>04303 Saunat</t>
  </si>
  <si>
    <t>04303 Sauna/dampbad</t>
  </si>
  <si>
    <t>Baðkar, salerni, vaskar, lagnir og tengistykki, blöndunartæki</t>
  </si>
  <si>
    <t>P5</t>
  </si>
  <si>
    <t>Badkar, toalettstol,handfat, armaturer, blandare</t>
  </si>
  <si>
    <t>Bathtub, toilet, sink, fittings, mixer</t>
  </si>
  <si>
    <t>Badekar, toalettsete, servant/vask, armaturer, blandebatteri</t>
  </si>
  <si>
    <t>Kylpyamme, wc-istuin, pesuallas, valaisimet, sekoitin</t>
  </si>
  <si>
    <t>Badekar, toiletsæde, håndvask, armaturer, mixer</t>
  </si>
  <si>
    <t>Sturtuveggir / sturtuklefi</t>
  </si>
  <si>
    <t>Duschvägg / duschkabiner</t>
  </si>
  <si>
    <t>Shower wall / shower cubicle</t>
  </si>
  <si>
    <t>Dusj/dusjkabinett</t>
  </si>
  <si>
    <t>Suihkuseinät/suihkukaapit</t>
  </si>
  <si>
    <t>Brusevæg/brusekabine</t>
  </si>
  <si>
    <t>Speglar</t>
  </si>
  <si>
    <t>Spegel (badrum / kök)</t>
  </si>
  <si>
    <t>Mirrors (bathroom / kitchen)</t>
  </si>
  <si>
    <t>Speil (bad / kjøkken)</t>
  </si>
  <si>
    <t>Peilit (kylpyhuone / keittiö)</t>
  </si>
  <si>
    <t>Spejle</t>
  </si>
  <si>
    <t>Handklæðaofnar</t>
  </si>
  <si>
    <t>Handdukstorkar</t>
  </si>
  <si>
    <t>Towel warmers</t>
  </si>
  <si>
    <t>Håndkletørker</t>
  </si>
  <si>
    <t>Pyyhekuivaimet</t>
  </si>
  <si>
    <t>Håndklædetørrer</t>
  </si>
  <si>
    <t>044 Frágangsbúnaður</t>
  </si>
  <si>
    <t>044 Rumsutrustning</t>
  </si>
  <si>
    <t xml:space="preserve">044 Room fitting-out </t>
  </si>
  <si>
    <t>044 Utstyr</t>
  </si>
  <si>
    <t>044 Huonevarusteet</t>
  </si>
  <si>
    <t>044 Rumindretning</t>
  </si>
  <si>
    <t>04401 Gluggasillur / sólbekkir</t>
  </si>
  <si>
    <t>X (ej om trä)</t>
  </si>
  <si>
    <t>04401 Fönsterbänkar</t>
  </si>
  <si>
    <t xml:space="preserve">04401 Window sills </t>
  </si>
  <si>
    <t>04401 Vindusbrett</t>
  </si>
  <si>
    <t>04401 Ikkunalaudat</t>
  </si>
  <si>
    <t>04401 Vindueskarme</t>
  </si>
  <si>
    <t>04403 Rimlar, handrið og lamir</t>
  </si>
  <si>
    <t>X (om innehåller trä)</t>
  </si>
  <si>
    <t>X (um gagnvarið timbur)</t>
  </si>
  <si>
    <t>04403 Spaljéer</t>
  </si>
  <si>
    <t>04403 Slats, balustrades and lattices</t>
  </si>
  <si>
    <t>04403 Spileelementer</t>
  </si>
  <si>
    <t>04403 Säleiköt</t>
  </si>
  <si>
    <t>04403 Lameller, rækværker og gitter</t>
  </si>
  <si>
    <t>04404 Ofnaskápar</t>
  </si>
  <si>
    <t>04404 Elementskydd</t>
  </si>
  <si>
    <t>04404 Radiator cabinet</t>
  </si>
  <si>
    <t>04404 Radiatorskjuler</t>
  </si>
  <si>
    <t>04404 Lämpöpattereiden suojat</t>
  </si>
  <si>
    <t>045 Geymslur</t>
  </si>
  <si>
    <t>045 Förvaring</t>
  </si>
  <si>
    <t>045 Storage</t>
  </si>
  <si>
    <t>045 Lager</t>
  </si>
  <si>
    <t>045 Säilytys</t>
  </si>
  <si>
    <t>04501 Renni- og harmonikkuhurðir fyrir fataskápa</t>
  </si>
  <si>
    <t>04501 Garderobskjutdörrar och vikdörrar</t>
  </si>
  <si>
    <t>04501 Sliding wardrobe doors and folding doors</t>
  </si>
  <si>
    <t>04501 Skyvedør og foldedør</t>
  </si>
  <si>
    <t>04501 Vaatekaappien liukuovet ja taitto-ovet</t>
  </si>
  <si>
    <t>04501 Glidende garderobedøre og foldedøre</t>
  </si>
  <si>
    <t>04502 Hillukerfi</t>
  </si>
  <si>
    <t>04502 Hyllsystem</t>
  </si>
  <si>
    <t>04502 Shelving systems</t>
  </si>
  <si>
    <t>04502 Hyllesystem</t>
  </si>
  <si>
    <t>04502 Hyllyjärjestelmät</t>
  </si>
  <si>
    <t>04502 Hyldesystemer</t>
  </si>
  <si>
    <t>04503 Körfu/bakka kerfi</t>
  </si>
  <si>
    <t>04503 Backsystem</t>
  </si>
  <si>
    <t xml:space="preserve">04503 Basket/tray systems </t>
  </si>
  <si>
    <t>04503 Kurvsystem</t>
  </si>
  <si>
    <t>04503 Korijärjestelmät</t>
  </si>
  <si>
    <t>04503 Kurv/bakkesystemer</t>
  </si>
  <si>
    <t>05 Festingar</t>
  </si>
  <si>
    <t>05 Fästdon</t>
  </si>
  <si>
    <t>05 Fasteners</t>
  </si>
  <si>
    <t>05 Festemidler</t>
  </si>
  <si>
    <t>05 Kiinnittimet</t>
  </si>
  <si>
    <t>05 Fastgørelsesmidler</t>
  </si>
  <si>
    <t>050 Naglar</t>
  </si>
  <si>
    <t>050 Spik</t>
  </si>
  <si>
    <t>050 Nails</t>
  </si>
  <si>
    <t>050 Spiker</t>
  </si>
  <si>
    <t>050 Naulat</t>
  </si>
  <si>
    <t>050 Søm</t>
  </si>
  <si>
    <t>051 Skrúfur</t>
  </si>
  <si>
    <t>051 Skruv</t>
  </si>
  <si>
    <t>051 Screws</t>
  </si>
  <si>
    <t>051 Skruer</t>
  </si>
  <si>
    <t>051 Ruuvit</t>
  </si>
  <si>
    <t>051 Skrue</t>
  </si>
  <si>
    <t>052 Boltar, rær og skinnur</t>
  </si>
  <si>
    <t>052 Bultartiklar, muttrar och brickor</t>
  </si>
  <si>
    <t>052 Bolt articles, nuts and washers</t>
  </si>
  <si>
    <t>052 Bolter, muttere og skiver</t>
  </si>
  <si>
    <t>052 Pultit, mutterit ja aluslaatat</t>
  </si>
  <si>
    <t>052 Bolteartikler, møtrikker og skiver</t>
  </si>
  <si>
    <t>053 Hnoð, draghnoð og hnoðrær</t>
  </si>
  <si>
    <t>053 Nit, blindnit och blindnitsmutter</t>
  </si>
  <si>
    <t>053 Rivets, blind (pop) rivets and blind rivet nuts</t>
  </si>
  <si>
    <t>053 Nagler, popnagler og naglemutter</t>
  </si>
  <si>
    <t>053 Niitit, vetoniitit ja vetoniittimutterit</t>
  </si>
  <si>
    <t>053 Nitter, blinde (pop) nitter og blinde nittemøtrikker</t>
  </si>
  <si>
    <t>054 Öryggisfestingar og teygjur</t>
  </si>
  <si>
    <t>054 Infästning och expander</t>
  </si>
  <si>
    <t>054 Securing and expanders</t>
  </si>
  <si>
    <t>054 Plugg og Ekspansjonsbolter</t>
  </si>
  <si>
    <t>054 Kiinnitys ja levittimet</t>
  </si>
  <si>
    <t>054 Sikring og udvidelser</t>
  </si>
  <si>
    <t>055 Festijárn</t>
  </si>
  <si>
    <t>055 Byggbeslag</t>
  </si>
  <si>
    <t xml:space="preserve">055 Mountings &amp; fittings </t>
  </si>
  <si>
    <t>055 Rakennuskiinnikkeet</t>
  </si>
  <si>
    <t>055 Montering &amp; beslag</t>
  </si>
  <si>
    <t>06 Handföng úr járni</t>
  </si>
  <si>
    <t>06 Beslag</t>
  </si>
  <si>
    <t>06 Ironmongery</t>
  </si>
  <si>
    <t>06 Helat</t>
  </si>
  <si>
    <t>060 Lásar og hurðarhúnar</t>
  </si>
  <si>
    <t>060 Lås och trycken</t>
  </si>
  <si>
    <t xml:space="preserve">060 Locks and handles </t>
  </si>
  <si>
    <t>060 Lås og dørhåndtak</t>
  </si>
  <si>
    <t>060 Lukot ja painikkeet</t>
  </si>
  <si>
    <t>060 Låse og håndtag</t>
  </si>
  <si>
    <t>061 Handföng</t>
  </si>
  <si>
    <t>061 Beslag</t>
  </si>
  <si>
    <t xml:space="preserve">061 Ironmongery </t>
  </si>
  <si>
    <t>061 Helat</t>
  </si>
  <si>
    <t>07 Öryggi</t>
  </si>
  <si>
    <t>Þessi flokkur á einungis við um öryggisbúnað. Fyrir eldvarnareinangrandi efna- eða byggingarvörur, sjá viðkomandi flokk</t>
  </si>
  <si>
    <t>07 Säkerhet</t>
  </si>
  <si>
    <t>07 Safety</t>
  </si>
  <si>
    <t>07 Sikkerhet</t>
  </si>
  <si>
    <t>07 Turvallisuus</t>
  </si>
  <si>
    <t>07 Sikkerhed</t>
  </si>
  <si>
    <t>070 Öryggi</t>
  </si>
  <si>
    <t>070 Säkerhet</t>
  </si>
  <si>
    <t>070 Safety</t>
  </si>
  <si>
    <t>070 Sikkerhet</t>
  </si>
  <si>
    <t>070 Turvallisuus</t>
  </si>
  <si>
    <t>070 Sikkerhed</t>
  </si>
  <si>
    <t>07001 Öryggiskerfi</t>
  </si>
  <si>
    <t>07001 Larm</t>
  </si>
  <si>
    <t>07001 Alarms</t>
  </si>
  <si>
    <t>07001 Alarm</t>
  </si>
  <si>
    <t>07001 Hälytys</t>
  </si>
  <si>
    <t>07001 Alarmer</t>
  </si>
  <si>
    <t>07002 Öryggisskápar</t>
  </si>
  <si>
    <t>07002 Värdeförvaring</t>
  </si>
  <si>
    <t>07002 Safekeeping of valuables</t>
  </si>
  <si>
    <t>07002 Safe/Verdiskap</t>
  </si>
  <si>
    <t>07002 Arvotavarasäilytys</t>
  </si>
  <si>
    <t>07002 Opbevaring af værdigenstande</t>
  </si>
  <si>
    <t>07003 Brunaöryggi (reykskynjarar, sprinklerar og fleira sem tengist öryggisbúnaðir, ath á ekki við um efnavörur)</t>
  </si>
  <si>
    <t>07003 Brandsäkerhet</t>
  </si>
  <si>
    <t>07003 Fire safety</t>
  </si>
  <si>
    <t>07003 Brannsikkerhet</t>
  </si>
  <si>
    <t>07003 Paloturvallisuus</t>
  </si>
  <si>
    <t>07003 Brandsikkerhed</t>
  </si>
  <si>
    <t>07099 Öryggi almennt</t>
  </si>
  <si>
    <t>07099 Säkerhet övrigt</t>
  </si>
  <si>
    <t>07099 Safety in general</t>
  </si>
  <si>
    <t>07099 Sikkerhet, øvrige</t>
  </si>
  <si>
    <t>07099 Muut turvatuotteet</t>
  </si>
  <si>
    <t>07099 Sikkerhed generelt</t>
  </si>
  <si>
    <t>08 Garðurinn</t>
  </si>
  <si>
    <t>08 Trädgård</t>
  </si>
  <si>
    <t>08 Gardens</t>
  </si>
  <si>
    <t>08 Hage</t>
  </si>
  <si>
    <t>08 Piha ja puutarha</t>
  </si>
  <si>
    <t>08 Haver</t>
  </si>
  <si>
    <t>080 Garðvörur</t>
  </si>
  <si>
    <t>080 Trädgårdsvaror</t>
  </si>
  <si>
    <t>080 Garden goods</t>
  </si>
  <si>
    <t>080 Tilbehør hage</t>
  </si>
  <si>
    <t>080 Puutarhatarvikkeet</t>
  </si>
  <si>
    <t>080 Haveprodukter</t>
  </si>
  <si>
    <t>08001 Garðhellur og slitlag</t>
  </si>
  <si>
    <t>08001 Trädgårdsplattor och marktegel</t>
  </si>
  <si>
    <t>08001 Garden slabs and outdoor paving</t>
  </si>
  <si>
    <t>08001 Heller og belegningsstein (sement og tegl)</t>
  </si>
  <si>
    <t>08001 Pihalaatat ja kiveykset</t>
  </si>
  <si>
    <t>08001 Haveplader og udendørs belægning</t>
  </si>
  <si>
    <t>08002 Garðhúsgögn</t>
  </si>
  <si>
    <t>Ræktunarkassar falla einnig hér undir</t>
  </si>
  <si>
    <t>08002 Trädgårdsmöbler</t>
  </si>
  <si>
    <t xml:space="preserve">08002 Garden furniture </t>
  </si>
  <si>
    <t>08002 Hagemøbler</t>
  </si>
  <si>
    <t>08002 Puutarhakalusteet</t>
  </si>
  <si>
    <t>08002 Havemøbler</t>
  </si>
  <si>
    <t>08003 Tjarnir og garðskraut</t>
  </si>
  <si>
    <t>08003 Dammar och trädgårdsprydnader</t>
  </si>
  <si>
    <t xml:space="preserve">08003 Ponds and garden ornaments </t>
  </si>
  <si>
    <t>08003 Dammer og hageornamenter</t>
  </si>
  <si>
    <t>08003 Altaat ja pihakoristeet</t>
  </si>
  <si>
    <t>08003 Damme og havedekorationer</t>
  </si>
  <si>
    <t>08004 Fánastangir og fánar</t>
  </si>
  <si>
    <t>08004 Flaggstänger och flaggor</t>
  </si>
  <si>
    <t>08004 Flagpoles and flags</t>
  </si>
  <si>
    <t>08004 Flagg og flaggstenger</t>
  </si>
  <si>
    <t>08004 Lipputangot ja liput</t>
  </si>
  <si>
    <t>08004 Flagstænger og flag</t>
  </si>
  <si>
    <t>08005 Garðbúnaður</t>
  </si>
  <si>
    <t>08005 Trädgårdstillbehör</t>
  </si>
  <si>
    <t xml:space="preserve">08005 Garden accessories </t>
  </si>
  <si>
    <t>08005 Tilbehør hage</t>
  </si>
  <si>
    <t>08005 Puutarhatarvikkeet</t>
  </si>
  <si>
    <t>08005 Havetilbehør</t>
  </si>
  <si>
    <t>08006 Leiktæki</t>
  </si>
  <si>
    <t>08006 Lekutrustning / utegym</t>
  </si>
  <si>
    <t>08006 Play equipment</t>
  </si>
  <si>
    <t>08006 Lekeapparater</t>
  </si>
  <si>
    <t>08006 Leikkivälineet</t>
  </si>
  <si>
    <t>08006 Legeredskaber</t>
  </si>
  <si>
    <t>08007 Moltugerð</t>
  </si>
  <si>
    <t>08007 Papperskorgar eller Kompostering</t>
  </si>
  <si>
    <t>08007 Bins or Composting</t>
  </si>
  <si>
    <t>08007 Hyller eller Kompostering</t>
  </si>
  <si>
    <t>08007 Roskakorit tai Kompostointi</t>
  </si>
  <si>
    <t>08007 Siloer eller Kompostering</t>
  </si>
  <si>
    <t>08008 Grill og útieldhús</t>
  </si>
  <si>
    <t>08008 Grillar och utespisar</t>
  </si>
  <si>
    <t>08008 Barbecues and outdoor cooking</t>
  </si>
  <si>
    <t>08008 Grill og utendørs matlaging</t>
  </si>
  <si>
    <t>08008 Grillit ja ulkokeittiöt</t>
  </si>
  <si>
    <t>08008 Grill og udendørsmadlavning</t>
  </si>
  <si>
    <t>08009 Garðbúnaður úr timbri</t>
  </si>
  <si>
    <t>Gildir einnig um formsíðaðar vörur</t>
  </si>
  <si>
    <t>08009 Trädgårdssnickerier (träråvaran för trall, balkonger, räcken, skärmväggar, trappor, gångstigar,
pergolar, staket och bullerplank)</t>
  </si>
  <si>
    <t>08009 Garden joinery (wood for deckings, balconies, railings, partition walls, staircases, wooden trails, pergolas, fences and acoustic fencings)</t>
  </si>
  <si>
    <t>08009 Tilbehør av tre til hagen (tre til terrassebord, balkonger, rekkverk, skjermvegger, trapper, gangveier, pergola, gjerde og støyskjerm)</t>
  </si>
  <si>
    <t>08009 Puutavara ulkoalueilla (terassilaudoitus, lattiaritilät, parvekkeet, kaiteet, näkösuojat, portaat, käyntisillat, pergolat, aidat ja melusuojat)</t>
  </si>
  <si>
    <t>08009 Havesnedkeri (træ til dæk, altaner, rækværk, skærmvægge, trapper, gangbroer, pergolaer, hegn og støjskærme</t>
  </si>
  <si>
    <t>08010 Gróðurhús og gróðurkassar</t>
  </si>
  <si>
    <t>X (om innehåller glas)</t>
  </si>
  <si>
    <t>X (um gler)</t>
  </si>
  <si>
    <t>08010 Växthus och drivbänkar</t>
  </si>
  <si>
    <t>08010 Greenhouses, hotbeds and frames</t>
  </si>
  <si>
    <t>08010 Drivhus og plantekasser</t>
  </si>
  <si>
    <t>08010 Kasvihuoneet ja kasvilavat</t>
  </si>
  <si>
    <t>08011 Jarðvegur og jarðvegsnæring, forpakkað</t>
  </si>
  <si>
    <t>08011 Jord och jordförättring, förpackad</t>
  </si>
  <si>
    <t xml:space="preserve">08011 Soil and soil conditioner, pre-packed </t>
  </si>
  <si>
    <t>08011 Jord- og jordforbedringsprodukter, innpakket</t>
  </si>
  <si>
    <t>08011 Maa- ja maanparannusaineet, säkitetty</t>
  </si>
  <si>
    <t>08011 Jord- og jordforbedringsprodukter, indpakket</t>
  </si>
  <si>
    <t>08012 Vökvakerfi/vökvun</t>
  </si>
  <si>
    <t>08012 Bevattning</t>
  </si>
  <si>
    <t>08012 Watering</t>
  </si>
  <si>
    <t>08012 Vanningsartikler</t>
  </si>
  <si>
    <t>08012 Kastelu</t>
  </si>
  <si>
    <t>08012 Vanding</t>
  </si>
  <si>
    <t>08014 Stoðveggir og aðrar stoðir</t>
  </si>
  <si>
    <t>X (kemiska tillsatser i betong om tillverkas på plats)</t>
  </si>
  <si>
    <t>X (íblöndunarefni í steinsteypu ef framleitt á staðnum)</t>
  </si>
  <si>
    <t>08014 Stödmurar och system</t>
  </si>
  <si>
    <t>08014 Retaining walls and systems</t>
  </si>
  <si>
    <t>08014 Støttemurer og system</t>
  </si>
  <si>
    <t>08014 Tukimuurit ja järjestelmät</t>
  </si>
  <si>
    <t>08014 Støttevægge og -systemer</t>
  </si>
  <si>
    <t>08015 Runnar</t>
  </si>
  <si>
    <t>08015 Buskar</t>
  </si>
  <si>
    <t>08015 Bushes and shrubs</t>
  </si>
  <si>
    <t>08015 Busker</t>
  </si>
  <si>
    <t>08015 Pensaat</t>
  </si>
  <si>
    <t>08015 Buske</t>
  </si>
  <si>
    <t>08016 Tré</t>
  </si>
  <si>
    <t>08016 Träd</t>
  </si>
  <si>
    <t>08016 Trees</t>
  </si>
  <si>
    <t>08016 Trær</t>
  </si>
  <si>
    <t>08016 Puut</t>
  </si>
  <si>
    <t>08016 Træer</t>
  </si>
  <si>
    <t>08017 Aðrar plöntur</t>
  </si>
  <si>
    <t>08017 Övriga växter</t>
  </si>
  <si>
    <t>08017 Other plants</t>
  </si>
  <si>
    <t>08017 Øvrige planter</t>
  </si>
  <si>
    <t>08017 Muut kasvit</t>
  </si>
  <si>
    <t>08018 Meindýraeitur og gildrur</t>
  </si>
  <si>
    <t>08018 Bekämpningsmedel och fällor</t>
  </si>
  <si>
    <t xml:space="preserve">08018 Pesticides and traps </t>
  </si>
  <si>
    <t>08018 Plantevernmidler og feller</t>
  </si>
  <si>
    <t>08018 Torjunta-aineet ja loukut</t>
  </si>
  <si>
    <t>08018 Pesticider og fælder</t>
  </si>
  <si>
    <t>08099 Garðvörur almennt</t>
  </si>
  <si>
    <t>Skordýrahús og fugla standar falla undir O27</t>
  </si>
  <si>
    <t>X (Skódýrahús og fuglastandur)</t>
  </si>
  <si>
    <t>08099 Trädgårdsvaror övrigt</t>
  </si>
  <si>
    <t>08099 Garden goods in general</t>
  </si>
  <si>
    <t>08099 Hageprodukter, øvrige</t>
  </si>
  <si>
    <t>08099 Muut puutarhatuotteet</t>
  </si>
  <si>
    <t>08099 Haveprodukter, øvrige</t>
  </si>
  <si>
    <t>Malbik</t>
  </si>
  <si>
    <t>Asfalt (asfaltbetong)</t>
  </si>
  <si>
    <t>Asphalt concrete</t>
  </si>
  <si>
    <t>Asfaltti</t>
  </si>
  <si>
    <t>10 Byggingarefni</t>
  </si>
  <si>
    <t>10 Byggnadselement</t>
  </si>
  <si>
    <t>10 Structural components</t>
  </si>
  <si>
    <t>10 Byggelement</t>
  </si>
  <si>
    <t>10 Rakennuselementit</t>
  </si>
  <si>
    <t>10 Byggeelementer</t>
  </si>
  <si>
    <t>100 Byggingarefni</t>
  </si>
  <si>
    <t>100 Byggnadselement</t>
  </si>
  <si>
    <t>100 Structural components</t>
  </si>
  <si>
    <t>100 Byggelement</t>
  </si>
  <si>
    <t>100 Rakennuselementit</t>
  </si>
  <si>
    <t>100 Byggeelementer</t>
  </si>
  <si>
    <t>10002 Kraftsperrur</t>
  </si>
  <si>
    <t>10002 Takstolar</t>
  </si>
  <si>
    <t>10002 Roof trusses</t>
  </si>
  <si>
    <t>10002 Takstoler</t>
  </si>
  <si>
    <t>10002 Kattoristikot</t>
  </si>
  <si>
    <t>10002 Tagstænger</t>
  </si>
  <si>
    <t>10003 Stoðveggur</t>
  </si>
  <si>
    <t>Innbyggðar einangrunarplötur, þéttihimnur, rafmagnsrör, frárennslisrör o.fl. Eru valin sérstaklega í vefgáttinni + P7</t>
  </si>
  <si>
    <t>10003 Utfackningsvägg</t>
  </si>
  <si>
    <t>10003 Infill walls</t>
  </si>
  <si>
    <t>10003 Veggelement</t>
  </si>
  <si>
    <t>10003 Seinäelementit</t>
  </si>
  <si>
    <t>10003 Vægelement</t>
  </si>
  <si>
    <t>10004 Samskeyttar undirlagsplötur fyrir þak</t>
  </si>
  <si>
    <t>10004 Underlagsspontluckor</t>
  </si>
  <si>
    <t>10004 Tongue and groove subroof hatches</t>
  </si>
  <si>
    <t>10004 Undertak/rupanel</t>
  </si>
  <si>
    <t>10004 Raakaponttilaudat</t>
  </si>
  <si>
    <t>10004 Undertag/tagpanel</t>
  </si>
  <si>
    <t>10007 Kvistgluggar</t>
  </si>
  <si>
    <t>X (om har glas)</t>
  </si>
  <si>
    <t>X (om fönster)</t>
  </si>
  <si>
    <t>10007 Takkupor</t>
  </si>
  <si>
    <t xml:space="preserve">10007 Dormer windows </t>
  </si>
  <si>
    <t>10007 Karnapp</t>
  </si>
  <si>
    <t>10007 Erkkerit</t>
  </si>
  <si>
    <t>10007 Kvist</t>
  </si>
  <si>
    <t>10011 Mót</t>
  </si>
  <si>
    <t>X (Ef efnið verður eftir í húsinu)</t>
  </si>
  <si>
    <t>10011 Gjutformar</t>
  </si>
  <si>
    <t xml:space="preserve">10011 Moulds </t>
  </si>
  <si>
    <t>10011 Støpeformer</t>
  </si>
  <si>
    <t>10011 Valumuotit</t>
  </si>
  <si>
    <t>10011 Støbeforme</t>
  </si>
  <si>
    <t>Hljóðmúr</t>
  </si>
  <si>
    <t>Bullerskärm</t>
  </si>
  <si>
    <t>Sound barrier</t>
  </si>
  <si>
    <t>Støyskjerm</t>
  </si>
  <si>
    <t>Äänivalli</t>
  </si>
  <si>
    <t>Støjskærm</t>
  </si>
  <si>
    <t>Krosslímt timbur</t>
  </si>
  <si>
    <t>Korslimmat trä</t>
  </si>
  <si>
    <t>Cross-laminated timber</t>
  </si>
  <si>
    <t>Krysslimt tre (KL-tre)</t>
  </si>
  <si>
    <t>Ristiin laminoitu puu</t>
  </si>
  <si>
    <t>Krydslimet træ</t>
  </si>
  <si>
    <t>11 Innanstokksmunir</t>
  </si>
  <si>
    <t>11 Hushållsvaror</t>
  </si>
  <si>
    <t xml:space="preserve">11 Household articles </t>
  </si>
  <si>
    <t>11 Husholdningsartikler</t>
  </si>
  <si>
    <t>11 Kotitaloustarvikkeet</t>
  </si>
  <si>
    <t>112 Húsgögn</t>
  </si>
  <si>
    <t>112 Möbler</t>
  </si>
  <si>
    <t xml:space="preserve">112 Furniture </t>
  </si>
  <si>
    <t>112 Møbler</t>
  </si>
  <si>
    <t>112 Kalusteet</t>
  </si>
  <si>
    <t>11213 Geymslueiningar</t>
  </si>
  <si>
    <t>Fellur einungis undir ef innbyggt</t>
  </si>
  <si>
    <t>11213 Förvaringsmöbler</t>
  </si>
  <si>
    <t xml:space="preserve">11213 Storage units </t>
  </si>
  <si>
    <t>11213 Oppbevaringsmøbler</t>
  </si>
  <si>
    <t>11213 Säilytyskalusteet</t>
  </si>
  <si>
    <t>11213 Opbevaringsenheder</t>
  </si>
  <si>
    <t>11214 Fataskápar</t>
  </si>
  <si>
    <t>11214 Garderobsmöbler</t>
  </si>
  <si>
    <t xml:space="preserve">11214 Wardrobes </t>
  </si>
  <si>
    <t>11214 Garderobemøbler</t>
  </si>
  <si>
    <t>11214 Vaatesäilytyskalusteet</t>
  </si>
  <si>
    <t>11214 Garderobeskabe</t>
  </si>
  <si>
    <t>11215 Húsgögn í anddyri og speglar</t>
  </si>
  <si>
    <t>11215 Hallmöbler, speglar</t>
  </si>
  <si>
    <t xml:space="preserve">11215 Hallway furniture, mirrors </t>
  </si>
  <si>
    <t>11215 Entremøbler, Speil</t>
  </si>
  <si>
    <t>11215 Eteishuonekalut, peilit</t>
  </si>
  <si>
    <t>11215 Møbler i entréen, spejle</t>
  </si>
  <si>
    <t>11216 Hillur</t>
  </si>
  <si>
    <t>11216 Hyllor</t>
  </si>
  <si>
    <t>11216 Shelves</t>
  </si>
  <si>
    <t>11216 Hyller</t>
  </si>
  <si>
    <t>11216 Hyllyt</t>
  </si>
  <si>
    <t>11216 Hylder</t>
  </si>
  <si>
    <t>18 Rafmagnsvörur</t>
  </si>
  <si>
    <t>18 Elvaror</t>
  </si>
  <si>
    <t>18 Electrical goods</t>
  </si>
  <si>
    <t>18 El-artikler</t>
  </si>
  <si>
    <t>18 Sähkölaitteet</t>
  </si>
  <si>
    <t>18 Elektriske varer</t>
  </si>
  <si>
    <t xml:space="preserve">180 Heimilistæki </t>
  </si>
  <si>
    <t>180 Vitvaror</t>
  </si>
  <si>
    <t>180 White goods</t>
  </si>
  <si>
    <t>180 Hvitevarer</t>
  </si>
  <si>
    <t>180 Kodinkoneet</t>
  </si>
  <si>
    <t>180 Hvidevarer</t>
  </si>
  <si>
    <t>18001 Eldavélar og bakaraofnar</t>
  </si>
  <si>
    <t>P4</t>
  </si>
  <si>
    <t>18001 Spisar och ugnar</t>
  </si>
  <si>
    <t>18001 Cookers and ovens</t>
  </si>
  <si>
    <t>18001 Komfyrer/Ovner</t>
  </si>
  <si>
    <t>18001 Liedet ja uunit</t>
  </si>
  <si>
    <t>18001 Komfurer og ovne</t>
  </si>
  <si>
    <t>18002 Eldhúsviftur</t>
  </si>
  <si>
    <t>18002 Köksfläktar</t>
  </si>
  <si>
    <t>18002 Kitchen fans</t>
  </si>
  <si>
    <t>18002 Kjøkkenvifte</t>
  </si>
  <si>
    <t>18002 Liesituulettimet</t>
  </si>
  <si>
    <t>18002 Køkkenventilatorer</t>
  </si>
  <si>
    <t>18003 Ís-, frysti- og kæliskápar</t>
  </si>
  <si>
    <t>18003 Kyl-, frys- och svalskåp</t>
  </si>
  <si>
    <t xml:space="preserve">18003 Fridges, freezers and coolers </t>
  </si>
  <si>
    <t>18003 Kjøle-, fryse- og svalskap</t>
  </si>
  <si>
    <t>18003 Jääkaapit, pakastekaapit ja viileäkaapit</t>
  </si>
  <si>
    <t>18003 Køleskabe, frysere og kølere</t>
  </si>
  <si>
    <t>18004 Uppþvottavélar</t>
  </si>
  <si>
    <t>18004 Diskmaskiner</t>
  </si>
  <si>
    <t>18004 Dishwashers</t>
  </si>
  <si>
    <t>18004 Oppvaskmaskin</t>
  </si>
  <si>
    <t>18004 Astianpesukoneet</t>
  </si>
  <si>
    <t>18004 Opvaskemaskiner</t>
  </si>
  <si>
    <t>18005 Þvottavélar og þurrkarar</t>
  </si>
  <si>
    <t>18005 Tvätt- och torkmaskiner</t>
  </si>
  <si>
    <t xml:space="preserve">18005 Washers and driers </t>
  </si>
  <si>
    <t>18005 Vaskemaskin og tørketrommel</t>
  </si>
  <si>
    <t>18005 Pesukoneet ja kuivausrummut</t>
  </si>
  <si>
    <t>18005 Vask- og tørremaskiner</t>
  </si>
  <si>
    <t>18006 Önnur heimilistæki</t>
  </si>
  <si>
    <t>Engin krafa</t>
  </si>
  <si>
    <t>18006 Övriga vitvaror</t>
  </si>
  <si>
    <t>18006 Other white goods</t>
  </si>
  <si>
    <t>18006 Hvitevarer, øvrige</t>
  </si>
  <si>
    <t>08006 Muut kodinkoneet</t>
  </si>
  <si>
    <t>18006 Vask- og tørremaskiner</t>
  </si>
  <si>
    <t>18099 Heimilistæki almennt</t>
  </si>
  <si>
    <t>18099 Vitvaror övrigt</t>
  </si>
  <si>
    <t>18099 White goods in general</t>
  </si>
  <si>
    <t>18099 Hvitevarer, øvrige</t>
  </si>
  <si>
    <t>08099 Muut kodinkoneet</t>
  </si>
  <si>
    <t>18099 Øvrige hvidevarer</t>
  </si>
  <si>
    <t>Kvarnir</t>
  </si>
  <si>
    <t>Avfallskvarn</t>
  </si>
  <si>
    <t>Garbage Disposer</t>
  </si>
  <si>
    <t>Avfallskvern</t>
  </si>
  <si>
    <t>Jätemylly</t>
  </si>
  <si>
    <t>Affaldskværn</t>
  </si>
  <si>
    <t>Helluborð</t>
  </si>
  <si>
    <t>Spishäll</t>
  </si>
  <si>
    <t>Hobs</t>
  </si>
  <si>
    <t>Platetopper</t>
  </si>
  <si>
    <t>Keittolevyt</t>
  </si>
  <si>
    <t>Kogeplader</t>
  </si>
  <si>
    <t>181 Rafmagnstæki</t>
  </si>
  <si>
    <t>181 Småel</t>
  </si>
  <si>
    <t xml:space="preserve">181 Electrical appliances </t>
  </si>
  <si>
    <t>181 Elektriske apparater</t>
  </si>
  <si>
    <t>181 Pienet sähkölaitteet</t>
  </si>
  <si>
    <t>18101 Örbylgjuofnar og hitaskápar</t>
  </si>
  <si>
    <t>18101 Mikrovågsugnar och värmeskåp</t>
  </si>
  <si>
    <t xml:space="preserve">18101 Microwave ovens and warming cupboards </t>
  </si>
  <si>
    <t>18101 Mikrobølgeovner og varmeskap</t>
  </si>
  <si>
    <t>18101 Mikroaaltouunit ja lämpökaapit</t>
  </si>
  <si>
    <t>18101 Mikrobølgeovne og varmeskabe</t>
  </si>
  <si>
    <t>18102 Raftæki fyrir heimilið</t>
  </si>
  <si>
    <t>18102 Småel för hushåll</t>
  </si>
  <si>
    <t xml:space="preserve">18102 Household electrical appliances </t>
  </si>
  <si>
    <t>18102 Elektriske husholdningsapparater</t>
  </si>
  <si>
    <t>18102 Kodin pienet sähkölaitteet</t>
  </si>
  <si>
    <t>18103 Ryksugur</t>
  </si>
  <si>
    <t>18103 Dammsugare</t>
  </si>
  <si>
    <t xml:space="preserve">18103 Vacuum cleaners </t>
  </si>
  <si>
    <t>18103 Støvsuger</t>
  </si>
  <si>
    <t>18103 Pölynimurit</t>
  </si>
  <si>
    <t>18104 Heimilistæki</t>
  </si>
  <si>
    <t>18104 Hemelektronik</t>
  </si>
  <si>
    <t xml:space="preserve">18104 Home electronics </t>
  </si>
  <si>
    <t>18104 Forbrukerelektronikk</t>
  </si>
  <si>
    <t>18104 Kodin elektroniikka</t>
  </si>
  <si>
    <t>18104 Hjemmeelektronik</t>
  </si>
  <si>
    <t>18105 Sjónvörp, vídeó og hljómflutningstæki</t>
  </si>
  <si>
    <t>18105 Tv, video och audio</t>
  </si>
  <si>
    <t>18105 TV, video and audio</t>
  </si>
  <si>
    <t>18105 TV, video og lyd</t>
  </si>
  <si>
    <t>18105 TV, video- ja äänilaitteet</t>
  </si>
  <si>
    <t>18106 Símtæki</t>
  </si>
  <si>
    <t>18106 Telefoni</t>
  </si>
  <si>
    <t>18106 Telephony</t>
  </si>
  <si>
    <t>18106 Puhelimet</t>
  </si>
  <si>
    <t>18199 Heimilistæki almennt</t>
  </si>
  <si>
    <t>18199 Småel övrigt</t>
  </si>
  <si>
    <t>18199 Electrical appliances in general</t>
  </si>
  <si>
    <t>18199 Elektriske apparater, øvrige</t>
  </si>
  <si>
    <t>18199 Muut pienet sähkölaitteet</t>
  </si>
  <si>
    <t>18199 Øvrige elektriske apparater</t>
  </si>
  <si>
    <t>182 Lýsing</t>
  </si>
  <si>
    <t>182 Belysningsvaror</t>
  </si>
  <si>
    <t xml:space="preserve">182 Lighting articles </t>
  </si>
  <si>
    <t>182 Belysning</t>
  </si>
  <si>
    <t>182 Valaistustarvikkeet</t>
  </si>
  <si>
    <t>182 Belysningsartikler</t>
  </si>
  <si>
    <t>18201 Innilýsing</t>
  </si>
  <si>
    <t>O5 - krav</t>
  </si>
  <si>
    <t>18201 Inomhusbelysning</t>
  </si>
  <si>
    <t xml:space="preserve">18201 Indoor lighting </t>
  </si>
  <si>
    <t>18201 Innendørsbelysning</t>
  </si>
  <si>
    <t>18201 Sisävalaisimet</t>
  </si>
  <si>
    <t>18201 Indendørs belysning</t>
  </si>
  <si>
    <t>18202 Útilýsing</t>
  </si>
  <si>
    <t>18202 Utomhusbelysning</t>
  </si>
  <si>
    <t xml:space="preserve">18202 Outdoor lighting </t>
  </si>
  <si>
    <t>18202 Utendørsbelysning</t>
  </si>
  <si>
    <t>18202 Ulkovalaisimet</t>
  </si>
  <si>
    <t>18202 Udendørs belysning</t>
  </si>
  <si>
    <t>18203 Raflagnavörur</t>
  </si>
  <si>
    <t>18203 Handlampor, glödlampor och lysrör</t>
  </si>
  <si>
    <t>18203 Hand lamps, torches, bulbs and fluorescent strip lights</t>
  </si>
  <si>
    <t>18203 Lommelykt, lyspærer og lysrør</t>
  </si>
  <si>
    <t>18203 Käsivalaisimet, hehkulamput ja loisteputket</t>
  </si>
  <si>
    <t>18203 Håndlamper, lommelygter, pærer og lysstofrør</t>
  </si>
  <si>
    <t>18204 Arbetsplatsbelysning</t>
  </si>
  <si>
    <t xml:space="preserve">18204 Workplace lighting </t>
  </si>
  <si>
    <t>18204 Arbeidsplassbelysning</t>
  </si>
  <si>
    <t>18204 Työvalaisimet</t>
  </si>
  <si>
    <t>18204 Arbejdspladsbelysning</t>
  </si>
  <si>
    <t>18299 Belysningsvaror övrigt</t>
  </si>
  <si>
    <t>18299 Lighting articles in general</t>
  </si>
  <si>
    <t>18299 Belysning, øvrig</t>
  </si>
  <si>
    <t>18299 Muut valaistustarvikkeet</t>
  </si>
  <si>
    <t>18299 Øvrige belysningsartikler</t>
  </si>
  <si>
    <t>183 Raflagnavörur</t>
  </si>
  <si>
    <t>183 Elinstallationsmaterial</t>
  </si>
  <si>
    <t xml:space="preserve">183 Electrical wiring material </t>
  </si>
  <si>
    <t>183 El-installasjonsmaterialer</t>
  </si>
  <si>
    <t>183 Sähköasennusmateriaalit</t>
  </si>
  <si>
    <t>183 Elektrisk ledningsmateriale</t>
  </si>
  <si>
    <t>18391 Kaplar</t>
  </si>
  <si>
    <t>P10</t>
  </si>
  <si>
    <t>18301 Kabel (bara starkström över 120 V)</t>
  </si>
  <si>
    <t>18301 Cabling</t>
  </si>
  <si>
    <t>18301 Kabel (bare sterkstrøm over 120 V)</t>
  </si>
  <si>
    <t>18301 Kaapelit (vain vahvavirta yli 120 V)</t>
  </si>
  <si>
    <t>18301 Kabel (kun stærkstrøm over 120 V)</t>
  </si>
  <si>
    <t>18302 Kapla ídráttur</t>
  </si>
  <si>
    <t>18302 Kablar monterade (bara starkström över 120 V)</t>
  </si>
  <si>
    <t xml:space="preserve">18302 Cabling, fitted </t>
  </si>
  <si>
    <t>18302 Ferdigmonterte kabler (bare sterkstrøm over 120 V)</t>
  </si>
  <si>
    <t>18302 Kaapelit, asennetut (vain vahvavirta yli 120 V)</t>
  </si>
  <si>
    <t>18302 kabler monteret (kun stærkstrøm over 120 V)</t>
  </si>
  <si>
    <t>18303 Rafmagnsvírar, rör og barkar</t>
  </si>
  <si>
    <t>X (Bara elinstallationsrör)</t>
  </si>
  <si>
    <t>P10 
Rör utan um kapla sem grafin eru í jörðu falla ekki undir þessa kröfu</t>
  </si>
  <si>
    <t>X (Aðeins raflagnir)</t>
  </si>
  <si>
    <t>18303 Elinstallationsmaterial</t>
  </si>
  <si>
    <t xml:space="preserve">18303 Electrical wiring material </t>
  </si>
  <si>
    <t>18303 El-installasjonsmateriale</t>
  </si>
  <si>
    <t>18303 Sähköasennusmateriaalit</t>
  </si>
  <si>
    <t>18303 Elektrisk installationsmateriale</t>
  </si>
  <si>
    <t>Hitastrengir, símasnúrur, ljósleiðarastrengur, tölvusnúrur og netsnúru</t>
  </si>
  <si>
    <t>Värmekabel, telefoni kabel, signalkabel, optisk kabel, datakabel och svagströmskabel</t>
  </si>
  <si>
    <t>Heating cable, telephony cable, signal cable, optical cable, data cable and weak current cable</t>
  </si>
  <si>
    <t>Varmekabel</t>
  </si>
  <si>
    <t>Lämpökaapelit, puhelinkaapelit, signaalikaapelit, optiset kaapelit, datakaapelit ja heikkovirtakaapelit</t>
  </si>
  <si>
    <t>Varmekabel, telefonikabel, signalkabel, optisk kabel, datakabel og lavstrømskabel</t>
  </si>
  <si>
    <t>18304 Dreifitöflur</t>
  </si>
  <si>
    <t>18304 Elcentraler</t>
  </si>
  <si>
    <t>18304 Distribution boards</t>
  </si>
  <si>
    <t>18304 Sikringsskap/el-tavle</t>
  </si>
  <si>
    <t>18304 Sähkökaapit</t>
  </si>
  <si>
    <t>18304 Kraftværker</t>
  </si>
  <si>
    <t>18306 Rafhlöður, rafhlöðugleðslur og spennibreytar</t>
  </si>
  <si>
    <t>18306 Batterier, batteriladdare, transformatorer</t>
  </si>
  <si>
    <t xml:space="preserve">18306 Batteries, battery chargers, transformers </t>
  </si>
  <si>
    <t>18306 Batterier, batteriladere, transformatorer</t>
  </si>
  <si>
    <t>18306 Akut, akkulaturit, muuntajat</t>
  </si>
  <si>
    <t>18306 Batterier, batteriopladere, transformere</t>
  </si>
  <si>
    <t>184 Rafalar</t>
  </si>
  <si>
    <t>184 Elverk</t>
  </si>
  <si>
    <t>184 Generators</t>
  </si>
  <si>
    <t>184 El-aggregat</t>
  </si>
  <si>
    <t>184 Generattorit</t>
  </si>
  <si>
    <t>184 Strømforsyning</t>
  </si>
  <si>
    <t xml:space="preserve">18401 Rafalar </t>
  </si>
  <si>
    <t>18401 Elverk</t>
  </si>
  <si>
    <t xml:space="preserve">18401 Generators </t>
  </si>
  <si>
    <t>18401 El-aggregat</t>
  </si>
  <si>
    <t>18401 Generattorit</t>
  </si>
  <si>
    <t>18401 Strømforsyning</t>
  </si>
  <si>
    <t>18499 Rafalar almennt</t>
  </si>
  <si>
    <t>18499 Elverk övrigt</t>
  </si>
  <si>
    <t>18499 Generators in general</t>
  </si>
  <si>
    <t>18499 El-aggregat, øvrig</t>
  </si>
  <si>
    <t>18499 Muut generaattorit</t>
  </si>
  <si>
    <t>18499 Elektrisk strømforsyning, øvrige</t>
  </si>
  <si>
    <t>20 Hitakútur og pípulagnir</t>
  </si>
  <si>
    <t>20 Värme och sanitet</t>
  </si>
  <si>
    <t>20 Heating and plumbing</t>
  </si>
  <si>
    <t>20 Varme og Sanitær</t>
  </si>
  <si>
    <t>20 Lämmitys ja viemäröinti</t>
  </si>
  <si>
    <t>200 Upphitun</t>
  </si>
  <si>
    <t>200 Värme</t>
  </si>
  <si>
    <t>200 Heating</t>
  </si>
  <si>
    <t>200 Varme</t>
  </si>
  <si>
    <t>200 Lämmitys</t>
  </si>
  <si>
    <t>20001 Miðstöðvaofnar</t>
  </si>
  <si>
    <t>20001 Radiatorer</t>
  </si>
  <si>
    <t>20001 Radiators</t>
  </si>
  <si>
    <t>20001 Lämpöpatterit</t>
  </si>
  <si>
    <t>20002 Stjórntæki</t>
  </si>
  <si>
    <t>20002 Automatik</t>
  </si>
  <si>
    <t>20002 Controllers</t>
  </si>
  <si>
    <t>20002 Automatisering</t>
  </si>
  <si>
    <t>20002 Ohjaimet</t>
  </si>
  <si>
    <t>20003 Þennslutankur og kerfi</t>
  </si>
  <si>
    <t>20003 Expansionskärl och system</t>
  </si>
  <si>
    <t>20003 Expansion tanks and systems</t>
  </si>
  <si>
    <t>20003 Ekspansjonstank og system</t>
  </si>
  <si>
    <t>20003 Paisuntasäiliöt ja järjestelmät</t>
  </si>
  <si>
    <t>20003 Ekspansionsbeholdere og systemer</t>
  </si>
  <si>
    <t>20004 Fjölstýrðir miðstöðvarkatlar og varmaskiptar</t>
  </si>
  <si>
    <t>20004 Fastighetspannor och växlare</t>
  </si>
  <si>
    <t xml:space="preserve">20004 Multiple-unit boilers and heat-exchangers </t>
  </si>
  <si>
    <t>20004 Kjel og varmevekslere for større enheter</t>
  </si>
  <si>
    <t>20004 Kerros- ja rivitalojen kuumavesisäiliöt ja lämmönvaihtimet</t>
  </si>
  <si>
    <t>20004 Kedler med flere enheder og varmevekslere</t>
  </si>
  <si>
    <t>20005 Heitavatnsgeymar og varmaskiptar</t>
  </si>
  <si>
    <t>20005 Villapannor och växlare</t>
  </si>
  <si>
    <t>20005 Single-residence boilers and heat-exchangers</t>
  </si>
  <si>
    <t>20005 Kjel og varmevekslere for eneboliger</t>
  </si>
  <si>
    <t>20005 Pientalojen kuumavesisäiliöt ja lämmönvaihtimet</t>
  </si>
  <si>
    <t>20005 Kedler og vekslere</t>
  </si>
  <si>
    <t>20006 Olíubrennarar</t>
  </si>
  <si>
    <t>20006 Oljebrännare</t>
  </si>
  <si>
    <t>20006 Oil burners</t>
  </si>
  <si>
    <t>20006 Oljebrenner</t>
  </si>
  <si>
    <t>20006 Öljypolttimet</t>
  </si>
  <si>
    <t>20006 Oliefyr</t>
  </si>
  <si>
    <t xml:space="preserve">20007 Vatnshitarar </t>
  </si>
  <si>
    <t>20007 Vattenvärmare</t>
  </si>
  <si>
    <t>20007 Water heaters</t>
  </si>
  <si>
    <t>20007 Varmtvannsbreder</t>
  </si>
  <si>
    <t>20007 Kuumavesivaraajat</t>
  </si>
  <si>
    <t>20007 Vandvarmer</t>
  </si>
  <si>
    <t>20008 Rafmagnsofnar og hitakólfar</t>
  </si>
  <si>
    <t>20008 Elpatroner och reservdelar pannor</t>
  </si>
  <si>
    <t>20008 Electric and immersion heaters, and boiler spares</t>
  </si>
  <si>
    <t>20008 Elpatroner og reservedeler til kjeler</t>
  </si>
  <si>
    <t>20008 Sähkövastukset ja kuumavesisäiliöiden varaosat</t>
  </si>
  <si>
    <t>20008 Elpatroner og kedler til reservedele</t>
  </si>
  <si>
    <t>20009 Varmadælur</t>
  </si>
  <si>
    <t>20009 Värmepumpar</t>
  </si>
  <si>
    <t xml:space="preserve">20009 Heat pumps </t>
  </si>
  <si>
    <t>20009 Varmepumper</t>
  </si>
  <si>
    <t>20009 Lämpöpumput</t>
  </si>
  <si>
    <t>20010 Sólarsellu búnaður</t>
  </si>
  <si>
    <t>P1</t>
  </si>
  <si>
    <t>20010 Solfångarsystem</t>
  </si>
  <si>
    <t>20010 Solar collector systems</t>
  </si>
  <si>
    <t>20010 Solfangersystem</t>
  </si>
  <si>
    <t>20010 Aurinkokeräinjärjestelmät</t>
  </si>
  <si>
    <t>20010 Solfangersystemer</t>
  </si>
  <si>
    <t>20011 Hitastillar fyrir ofna</t>
  </si>
  <si>
    <t>20011 Radiatortermostatventiler</t>
  </si>
  <si>
    <t>20011 Radiator thermostat valves</t>
  </si>
  <si>
    <t>20011 Lämpöpattereiden termostaattiventtiilit</t>
  </si>
  <si>
    <t>20012 Hitastillilokar</t>
  </si>
  <si>
    <t>20012 Termostatiska blandningsventiler</t>
  </si>
  <si>
    <t>20012 Thermostatic mixing valves</t>
  </si>
  <si>
    <t>20012 Termostatiske blandingsventil</t>
  </si>
  <si>
    <t>20012 Termostaattiset sekoitusventtiilit</t>
  </si>
  <si>
    <t>20012 Termostatiske blandeventiler</t>
  </si>
  <si>
    <t>20013 Ofna- og miðstöðvabúnaður</t>
  </si>
  <si>
    <t>20013 Radiator - och värmeledningsarmatur</t>
  </si>
  <si>
    <t xml:space="preserve">20013 Radiator and central heating fittings </t>
  </si>
  <si>
    <t>20013 Radiatorer og varmeelement</t>
  </si>
  <si>
    <t>20013 Lämpöpatteri- ja keskuslämmitystarvikkeet</t>
  </si>
  <si>
    <t>20013 Radiator og centralvarme beslag</t>
  </si>
  <si>
    <t>Sólarsellur</t>
  </si>
  <si>
    <t>Solceller</t>
  </si>
  <si>
    <t>Solar cells</t>
  </si>
  <si>
    <t>Aurinkokennot</t>
  </si>
  <si>
    <t>201 Pípulagnir</t>
  </si>
  <si>
    <t>201 Sanitet</t>
  </si>
  <si>
    <t>201 Plumbing</t>
  </si>
  <si>
    <t>201 Sanitær</t>
  </si>
  <si>
    <t>201 Viemäröinti</t>
  </si>
  <si>
    <t>20101 Baðkör</t>
  </si>
  <si>
    <t>20101 Badkar</t>
  </si>
  <si>
    <t>20101 Bathtubs</t>
  </si>
  <si>
    <t>20101 Badekar</t>
  </si>
  <si>
    <t>20101 Kylpyammeet</t>
  </si>
  <si>
    <t>20102 Hreinlætistækni, handlaug</t>
  </si>
  <si>
    <t>20102 Sanitetsporslin tvättställ</t>
  </si>
  <si>
    <t xml:space="preserve">20102 Sanitary ware, washbasins </t>
  </si>
  <si>
    <t>20102 Servanter</t>
  </si>
  <si>
    <t>20102 Kylpyhuonekalusteet, pesualtaat</t>
  </si>
  <si>
    <t>20102 Sanitetsartikler, håndvask</t>
  </si>
  <si>
    <t>20103 Hreinlætistækni, klósettskálar</t>
  </si>
  <si>
    <t>20103 Sanitetsporslin WC-stolar</t>
  </si>
  <si>
    <t xml:space="preserve">20103 Sanitary ware, lavatory pans </t>
  </si>
  <si>
    <t>20103 Toaletter/WC</t>
  </si>
  <si>
    <t>20103 Kylpyhuonekalusteet, WC-istuimet</t>
  </si>
  <si>
    <t>20103 Sanitetsartikler, toiletsæder</t>
  </si>
  <si>
    <t>20105 Sturtuklefar og sturtuveggir / hurðir</t>
  </si>
  <si>
    <t>20105 Duschkabiner och duschväggar / dörrar</t>
  </si>
  <si>
    <t xml:space="preserve">20105 Shower cubicles and partitions </t>
  </si>
  <si>
    <t>20105 Dusjkabinett, dusjvegger og dører</t>
  </si>
  <si>
    <t>20105 Suihkukaapit ja suihkuseinät</t>
  </si>
  <si>
    <t>20105 Brusekabiner og brusevægge/døre</t>
  </si>
  <si>
    <t>20106 Vaskar og vaskaborð</t>
  </si>
  <si>
    <t>20106 Diskbänkar</t>
  </si>
  <si>
    <t xml:space="preserve">20106 Kitchen sink and draining boards </t>
  </si>
  <si>
    <t>20106 Oppvaskkum</t>
  </si>
  <si>
    <t>20106 Tiskialtaat</t>
  </si>
  <si>
    <t>20106 Vask</t>
  </si>
  <si>
    <t>20107 Pípulagna efni</t>
  </si>
  <si>
    <t>P5 (blandare)</t>
  </si>
  <si>
    <t>20107 Sanitetsarmatur</t>
  </si>
  <si>
    <t xml:space="preserve">20107 Plumbing fittings </t>
  </si>
  <si>
    <t>20107 Sanitærarmatur/blandebatteri</t>
  </si>
  <si>
    <t>20107 Viemäröintitarvikkeet</t>
  </si>
  <si>
    <t>202 Undirbúningur</t>
  </si>
  <si>
    <t xml:space="preserve">202 Mark </t>
  </si>
  <si>
    <t>202 Groundworks</t>
  </si>
  <si>
    <t>202 Grunn</t>
  </si>
  <si>
    <t xml:space="preserve">202 Perustus </t>
  </si>
  <si>
    <t>202 Grundarbejde</t>
  </si>
  <si>
    <t>20201 Niðurgrafnar drenlagnir</t>
  </si>
  <si>
    <t>20201 Markrör</t>
  </si>
  <si>
    <t>20201 Buried drains</t>
  </si>
  <si>
    <t>20201 Grunnavløp</t>
  </si>
  <si>
    <t>20201 Maaviemärit</t>
  </si>
  <si>
    <t>20201 Nedgravede afløb</t>
  </si>
  <si>
    <t>20202 Þrýstipípur</t>
  </si>
  <si>
    <t>om innanför kapillärbrytande skikt</t>
  </si>
  <si>
    <t>20202 Tryckrör</t>
  </si>
  <si>
    <t>20202 Pressure discharge pipes</t>
  </si>
  <si>
    <t>20202 Trykkrør</t>
  </si>
  <si>
    <t>20202 Paineputket</t>
  </si>
  <si>
    <t>20202 Trykudledningsrør</t>
  </si>
  <si>
    <t>20203 Vatnsveitu- og skólplagnir</t>
  </si>
  <si>
    <t>20203 VA-armatur</t>
  </si>
  <si>
    <t>20203 Water supply and sewerage fittings</t>
  </si>
  <si>
    <t>20203 Vesi- ja viemäröintitarvikkeet</t>
  </si>
  <si>
    <t>20203 Vandforsyning og kloakering</t>
  </si>
  <si>
    <t>20204 Steypujárnslagnir</t>
  </si>
  <si>
    <t>20204 Segjärnsrör</t>
  </si>
  <si>
    <t>20204 Nodular iron pipes</t>
  </si>
  <si>
    <t>20204 Støpejernsrør</t>
  </si>
  <si>
    <t>20204 Valurautaputket</t>
  </si>
  <si>
    <t>20204 Nodulære jernrør</t>
  </si>
  <si>
    <t>20205 Brunnar</t>
  </si>
  <si>
    <t>20205 Wells</t>
  </si>
  <si>
    <t>20205 Brønner</t>
  </si>
  <si>
    <t>20205 Kaivot</t>
  </si>
  <si>
    <t>20205 Brønde</t>
  </si>
  <si>
    <t>20206 Vörur í vegagerð, t.d mannopslok</t>
  </si>
  <si>
    <t>20206 Gatugods</t>
  </si>
  <si>
    <t>20206 Road products e.g. manhole covers</t>
  </si>
  <si>
    <t>20206 Kumlokk</t>
  </si>
  <si>
    <t>20206 Tietarvikkeet</t>
  </si>
  <si>
    <t xml:space="preserve">20206 Vejprodukter </t>
  </si>
  <si>
    <t>20207 Yfirborðsvatn</t>
  </si>
  <si>
    <t>P14</t>
  </si>
  <si>
    <t>20207 Dagvatten</t>
  </si>
  <si>
    <t>20207 Surface water</t>
  </si>
  <si>
    <t>20207 Overann</t>
  </si>
  <si>
    <t>20207 Pintavesi</t>
  </si>
  <si>
    <t>20207 Overfladevand</t>
  </si>
  <si>
    <t>20208 Dren</t>
  </si>
  <si>
    <t>20208 Dräneringskivor</t>
  </si>
  <si>
    <t>20208 Drainage</t>
  </si>
  <si>
    <t>20208 Drenering</t>
  </si>
  <si>
    <t>20208 Viemäröinti</t>
  </si>
  <si>
    <t>20208 Dræningsplader</t>
  </si>
  <si>
    <t>20209 Vatnsveitu- og skólptengingar</t>
  </si>
  <si>
    <t>20209 VA-kopplingar</t>
  </si>
  <si>
    <t>20209 Water supply and sewerage connections</t>
  </si>
  <si>
    <t>20209 VA-rørkoblinger</t>
  </si>
  <si>
    <t>20209 Vesi- ja viemäriliittimet</t>
  </si>
  <si>
    <t>20209 Vandforsyning og kloakering</t>
  </si>
  <si>
    <t>20210 Viðgerðir og borun</t>
  </si>
  <si>
    <t>20210 Reparation och anborrning</t>
  </si>
  <si>
    <t xml:space="preserve">20210 Repairs and initial drilling </t>
  </si>
  <si>
    <t>20210 Reparasjon og anboring</t>
  </si>
  <si>
    <t>20210 Korjaus ja poraus</t>
  </si>
  <si>
    <t>20210 Reparationer og indledende boring</t>
  </si>
  <si>
    <t>20211 Jarðvegsdúkar og jarðvinnuvörur</t>
  </si>
  <si>
    <t>X (om tätskikt)</t>
  </si>
  <si>
    <t>geotextil omfattas inte av materialkrav</t>
  </si>
  <si>
    <t>X (um vatnsþétt efni)</t>
  </si>
  <si>
    <t>20211 Geotextil och markprodukter</t>
  </si>
  <si>
    <t>20211 Geotextiles and groundwork products</t>
  </si>
  <si>
    <t>20211 Geotekstil og grunnprodukter</t>
  </si>
  <si>
    <t>20211 Geotekstiilit ja maanrakennuskankaat</t>
  </si>
  <si>
    <t>20211 Geotekstiler og jordprodukter</t>
  </si>
  <si>
    <t>20212 Jarð- og rakavarnir einangrun</t>
  </si>
  <si>
    <t>20212 Mark- och fuktisolering</t>
  </si>
  <si>
    <t xml:space="preserve">20212 Ground and damp insulation </t>
  </si>
  <si>
    <t>20212 Grunn- og fuktisolasjon</t>
  </si>
  <si>
    <t>20212 Maa- ja kosteuseristys</t>
  </si>
  <si>
    <t>20212 Jord- og fugtisolering</t>
  </si>
  <si>
    <t>20213 Tankar, gildrur og skiljur</t>
  </si>
  <si>
    <t>X (om i hus)</t>
  </si>
  <si>
    <t>20213 Tankar och avskiljare</t>
  </si>
  <si>
    <t xml:space="preserve">20213 Tanks, traps and separators </t>
  </si>
  <si>
    <t>20213 Tanker og utskillere</t>
  </si>
  <si>
    <t>20213 Säiliöt ja erottajat</t>
  </si>
  <si>
    <t>20213 Tanke, fælder og separatorer</t>
  </si>
  <si>
    <t>203 Slöngur og tengistykki</t>
  </si>
  <si>
    <t>203 Slang och slangarmatur</t>
  </si>
  <si>
    <t xml:space="preserve">203 Hoses and hose fittings </t>
  </si>
  <si>
    <t>203 Slanger og slangekoblinger</t>
  </si>
  <si>
    <t>203 Letkut ja letkutarvikkeet</t>
  </si>
  <si>
    <t>203 Slanger og slangearmaturer</t>
  </si>
  <si>
    <t>204 Stálrör</t>
  </si>
  <si>
    <t>204 Stålrör</t>
  </si>
  <si>
    <t>204 Steel piping</t>
  </si>
  <si>
    <t>204 Stålrør</t>
  </si>
  <si>
    <t>204 Teräsputket</t>
  </si>
  <si>
    <t>205 Lagnakerfi</t>
  </si>
  <si>
    <t>205 Installationssystem</t>
  </si>
  <si>
    <t>205 Installation systems</t>
  </si>
  <si>
    <t>205 Installasjonssystem</t>
  </si>
  <si>
    <t>205 Asennusjärjestelmät</t>
  </si>
  <si>
    <t>20501 Koparrör</t>
  </si>
  <si>
    <t>20501 Kopparrör</t>
  </si>
  <si>
    <t xml:space="preserve">20501 Copper piping </t>
  </si>
  <si>
    <t>20501 Kobberrør</t>
  </si>
  <si>
    <t>20501 Kupariputket</t>
  </si>
  <si>
    <t>20502 Íhlutir fyrir koparpípu tengingar</t>
  </si>
  <si>
    <t>20502 Kapillär- och kopparrördelar</t>
  </si>
  <si>
    <t xml:space="preserve">20502 Capillary and copper tubing components </t>
  </si>
  <si>
    <t>20502 Kapillær- og kobberrørdeler</t>
  </si>
  <si>
    <t>20502 Kapillaari- ja kupariputkiosat</t>
  </si>
  <si>
    <t>20502 Kapillarrør og kobberrørsdele</t>
  </si>
  <si>
    <t>20503 Tengingar fyrir málmrör</t>
  </si>
  <si>
    <t>20503 Metallrörskopplingar</t>
  </si>
  <si>
    <t xml:space="preserve">20503 Metal pipe couplings </t>
  </si>
  <si>
    <t>20503 Rørkoblinger, metall</t>
  </si>
  <si>
    <t>20503 Metalliputkiliittimet</t>
  </si>
  <si>
    <t>20503 Koblinger til metalrør</t>
  </si>
  <si>
    <t>20504 Pressufittingskerfi</t>
  </si>
  <si>
    <t>20504 Press-system</t>
  </si>
  <si>
    <t>20504 Press fittings systems</t>
  </si>
  <si>
    <t>20504 Trykkluftsystem</t>
  </si>
  <si>
    <t>20504 Puristusliitinjärjestelmät</t>
  </si>
  <si>
    <t>20504 Trykbeslagssystemer</t>
  </si>
  <si>
    <t>20505 Neysluvatnskerfi</t>
  </si>
  <si>
    <t>P2</t>
  </si>
  <si>
    <t>X (um kopar)</t>
  </si>
  <si>
    <t>20505 Tappvattenrör</t>
  </si>
  <si>
    <t>20505 Tap water tubes</t>
  </si>
  <si>
    <t>20505 Tappevannsrør</t>
  </si>
  <si>
    <t>20505 Käyttövesiputki</t>
  </si>
  <si>
    <t>20505 Drikkevandsrør</t>
  </si>
  <si>
    <t>20506 Gólfhitun með hitaveitu</t>
  </si>
  <si>
    <t>20506 Golvvärme vattenburen</t>
  </si>
  <si>
    <t xml:space="preserve">20506 Waterborne underfloor heating </t>
  </si>
  <si>
    <t>20506 Vannbåren gulvvarme</t>
  </si>
  <si>
    <t>20506 Lattialämmitys, vesikiertoinen</t>
  </si>
  <si>
    <t>20506 Vandbåren gulvvarme</t>
  </si>
  <si>
    <t>20507 Steypujárns skólpkerfi</t>
  </si>
  <si>
    <t>20507 Avloppssystem gjutjärn</t>
  </si>
  <si>
    <t xml:space="preserve">20507 Cast iron sewage system </t>
  </si>
  <si>
    <t>20507 Avløpssystem, støpejern</t>
  </si>
  <si>
    <t>20507 Viemärijärjestelmät, valurauta</t>
  </si>
  <si>
    <t>20507 Støbejerns kloaksystem</t>
  </si>
  <si>
    <t>20508 Plast skólpkerfi, innanhúss</t>
  </si>
  <si>
    <t>20508 Inomhusavloppsrör plast</t>
  </si>
  <si>
    <t xml:space="preserve">20508 Plastic indoor sewage tubes </t>
  </si>
  <si>
    <t>20508 Innendørs avløpsrør, plast</t>
  </si>
  <si>
    <t>20508 Sisätilojen viemäriputki, muovi</t>
  </si>
  <si>
    <t>20508 Indendørs dræningsrør i plast</t>
  </si>
  <si>
    <t>20509 Hljóðþétt skólpkerfi, innanhúss</t>
  </si>
  <si>
    <t>X (om plast)</t>
  </si>
  <si>
    <t>20509 Inomhusavloppsrör ljuddämpat</t>
  </si>
  <si>
    <t xml:space="preserve">20509 Sound-proofed indoor sewage tubes </t>
  </si>
  <si>
    <t>20509 Innendørs avløpsrør, lyddempet</t>
  </si>
  <si>
    <t>20508 Sisätilojen viemäriputki, äänieristetyt</t>
  </si>
  <si>
    <t>20509 Indendørs kloakrør, lydisoleret</t>
  </si>
  <si>
    <t>20510 Gólf ristar</t>
  </si>
  <si>
    <t>20510 Golvbrunnar</t>
  </si>
  <si>
    <t>20510 Floor drains</t>
  </si>
  <si>
    <t>20510 Gulvbrønner</t>
  </si>
  <si>
    <t>20510 Lattiakaivot</t>
  </si>
  <si>
    <t>20510 Gulvafløb</t>
  </si>
  <si>
    <t>20513 Upphengibúnaður fyrir miðstöð og loftræsingu</t>
  </si>
  <si>
    <t>20513 VVS rörupphängning</t>
  </si>
  <si>
    <t xml:space="preserve">20513 HVAC pipe suspension </t>
  </si>
  <si>
    <t>20513 VVS røroppheng</t>
  </si>
  <si>
    <t>20513 LVI-putkien kiinnitys</t>
  </si>
  <si>
    <t>20513 VVS-rørophæng</t>
  </si>
  <si>
    <t>Vatnslásar</t>
  </si>
  <si>
    <t>Vattenlås</t>
  </si>
  <si>
    <t>Siphon</t>
  </si>
  <si>
    <t>Vannlås</t>
  </si>
  <si>
    <t>Vesilukot</t>
  </si>
  <si>
    <t>Sifon</t>
  </si>
  <si>
    <t>Einangruð skólprör</t>
  </si>
  <si>
    <t>Isolerade avloppsrör</t>
  </si>
  <si>
    <t>Isolated sewer pipes</t>
  </si>
  <si>
    <t>Isolert avløpsrør</t>
  </si>
  <si>
    <t>Eristetyt jätevesiputket</t>
  </si>
  <si>
    <t>Isolerede kloakledninger</t>
  </si>
  <si>
    <t>206 Pumpur</t>
  </si>
  <si>
    <t>206 Pumpar</t>
  </si>
  <si>
    <t>206 Pumps</t>
  </si>
  <si>
    <t>206 Pumper</t>
  </si>
  <si>
    <t>206 Pumput</t>
  </si>
  <si>
    <t>206 pumper</t>
  </si>
  <si>
    <t>207 Tengistykki (fittings)</t>
  </si>
  <si>
    <t>207 Armatur</t>
  </si>
  <si>
    <t xml:space="preserve">207 Fittings </t>
  </si>
  <si>
    <t>207 Varusteet</t>
  </si>
  <si>
    <t>21 Loftræsing</t>
  </si>
  <si>
    <t>21 Ventilation</t>
  </si>
  <si>
    <t>21 Ventilasjon</t>
  </si>
  <si>
    <t>21 Ilmanvaihto</t>
  </si>
  <si>
    <t>210 Loftræsing</t>
  </si>
  <si>
    <t>Aðeins hlutir semsnerta innblástursloftið</t>
  </si>
  <si>
    <t>210 Ventilation</t>
  </si>
  <si>
    <t>210 Ventilasjon</t>
  </si>
  <si>
    <t>210 Ilmanvaihto</t>
  </si>
  <si>
    <t>21001 Lokar</t>
  </si>
  <si>
    <t>21001 Ventiler</t>
  </si>
  <si>
    <t>21001 Valves</t>
  </si>
  <si>
    <t>21001 Venttiilit</t>
  </si>
  <si>
    <t>21002 Lagnakerfi</t>
  </si>
  <si>
    <t>X (only big duct komponents)</t>
  </si>
  <si>
    <t>X (Einungis stærstu hlutarnir)</t>
  </si>
  <si>
    <t>21002 Kanaler</t>
  </si>
  <si>
    <t>21002 Ducts</t>
  </si>
  <si>
    <t>21002 Kanavia</t>
  </si>
  <si>
    <t>21003 Rafstöðvar</t>
  </si>
  <si>
    <t>X (only filter components)</t>
  </si>
  <si>
    <t>X (Einungis síuhlutinn)</t>
  </si>
  <si>
    <t>21003 Aggregat</t>
  </si>
  <si>
    <t>21003 Units and assemblies</t>
  </si>
  <si>
    <t>21003 Laitteistot</t>
  </si>
  <si>
    <t>21003 Enheder og samlinger</t>
  </si>
  <si>
    <t>21004 Loftræstistokkar</t>
  </si>
  <si>
    <t>21004 Luftdon</t>
  </si>
  <si>
    <t xml:space="preserve">21004 Air terminal devices </t>
  </si>
  <si>
    <t>21004 Luftventil, tilluft/avtrekk</t>
  </si>
  <si>
    <t>21004 Ilmanvaihtoventtiilit</t>
  </si>
  <si>
    <t>21004 Luftventil</t>
  </si>
  <si>
    <t>21005 Viftur og loftræsing</t>
  </si>
  <si>
    <t>21005 Fläktar</t>
  </si>
  <si>
    <t xml:space="preserve">21005 Fans and ventilators </t>
  </si>
  <si>
    <t>21005 Vifter</t>
  </si>
  <si>
    <t>21005 Puhaltimet</t>
  </si>
  <si>
    <t>21005 Ventilatorer</t>
  </si>
  <si>
    <t>21006 Slöngur og barkar</t>
  </si>
  <si>
    <t>21006 Slang och böjligrör</t>
  </si>
  <si>
    <t xml:space="preserve">21006 Hoses and flex pipes </t>
  </si>
  <si>
    <t>21006 Slanger og fleksible rør</t>
  </si>
  <si>
    <t>21006 Letkut ja taipuisat putket</t>
  </si>
  <si>
    <t>21006 Slanger og flexrør</t>
  </si>
  <si>
    <t>24 Loftkæling</t>
  </si>
  <si>
    <t>24 Klimat</t>
  </si>
  <si>
    <t xml:space="preserve">24 Climate and air-conditioning </t>
  </si>
  <si>
    <t>24 Inneklima</t>
  </si>
  <si>
    <t>24 Sisäilma</t>
  </si>
  <si>
    <t>24 Klima og klimaanlæg</t>
  </si>
  <si>
    <t>240 Upphitun</t>
  </si>
  <si>
    <t>Önnur kerfi þarf einungis að skrá í efnislistan</t>
  </si>
  <si>
    <t>240 Uppvärmning</t>
  </si>
  <si>
    <t>240 Heating</t>
  </si>
  <si>
    <t>240 Oppvarming</t>
  </si>
  <si>
    <t>240 Lämmitys</t>
  </si>
  <si>
    <t>240 Varme</t>
  </si>
  <si>
    <t>24001 Rafhitun</t>
  </si>
  <si>
    <t>Engin efniskrafa</t>
  </si>
  <si>
    <t>24001 Elvärme</t>
  </si>
  <si>
    <t xml:space="preserve">24001 Electric heating </t>
  </si>
  <si>
    <t>24001 Elektrisk oppvarming</t>
  </si>
  <si>
    <t>24001 Sähkölämmitys</t>
  </si>
  <si>
    <t>24001 Elvarme</t>
  </si>
  <si>
    <t>24002 Gólfhitun</t>
  </si>
  <si>
    <t xml:space="preserve">24002 Golvvärme </t>
  </si>
  <si>
    <t xml:space="preserve">24002 Underfloor heating </t>
  </si>
  <si>
    <t>24002 Gulvvarme</t>
  </si>
  <si>
    <t xml:space="preserve">24002 Lattialämmitys </t>
  </si>
  <si>
    <t>24003 Eldstæði og kamínur</t>
  </si>
  <si>
    <t>24003 Braskaminer</t>
  </si>
  <si>
    <t>24003 Fireplaces and hot-air stoves</t>
  </si>
  <si>
    <t>24003 Vedovn</t>
  </si>
  <si>
    <t>24003 Takat</t>
  </si>
  <si>
    <t>24003 Pejse og varmluftsovne</t>
  </si>
  <si>
    <t>24005 Olíuofnar og olíuhitarar</t>
  </si>
  <si>
    <t>24005 Oljekaminer och fotogenelement</t>
  </si>
  <si>
    <t xml:space="preserve">24005 Oil stoves and paraffin (kerosene) heaters </t>
  </si>
  <si>
    <t>24005 Oljekjel og parafinkamin</t>
  </si>
  <si>
    <t>24005 Öljykamiinat ja öljypatterit</t>
  </si>
  <si>
    <t>24005 Olieovne og paraffin varmeovne</t>
  </si>
  <si>
    <t>24099 Upphitun almennt</t>
  </si>
  <si>
    <t>24099 Uppvärmning övrigt</t>
  </si>
  <si>
    <t>24099 Heating in general</t>
  </si>
  <si>
    <t>24099 Oppvarming, øvrig</t>
  </si>
  <si>
    <t>24099 Lämmitys, muut</t>
  </si>
  <si>
    <t>4099 Øvrig opvarmning</t>
  </si>
  <si>
    <t>241 Loft</t>
  </si>
  <si>
    <t>241 Luft</t>
  </si>
  <si>
    <t>241 Air</t>
  </si>
  <si>
    <t>241 Ilma</t>
  </si>
  <si>
    <t>24101 Loftræsikerfi</t>
  </si>
  <si>
    <t>Sjá kafla 21 - Loftræsing</t>
  </si>
  <si>
    <t>24101 Klimatanläggningar</t>
  </si>
  <si>
    <t xml:space="preserve">24101 Air-conditioning systems </t>
  </si>
  <si>
    <t>24101 Klimaanlegg/aircondition</t>
  </si>
  <si>
    <t>24101 Ilmastointilaitteet</t>
  </si>
  <si>
    <t>24101 Klimaanlæg</t>
  </si>
  <si>
    <t>Version</t>
  </si>
  <si>
    <t>Datum</t>
  </si>
  <si>
    <t>Produkt kategori</t>
  </si>
  <si>
    <t>Ändrat från</t>
  </si>
  <si>
    <t>Ändrat till</t>
  </si>
  <si>
    <t>Kommentar</t>
  </si>
  <si>
    <t>Ansvarig</t>
  </si>
  <si>
    <t>1.1</t>
  </si>
  <si>
    <t>Omfattas av O22</t>
  </si>
  <si>
    <t>Omfattas EJ av O22</t>
  </si>
  <si>
    <t>Invändiga ytbeklädnader i plast omfattar endast plast och inte gummi</t>
  </si>
  <si>
    <t>HA</t>
  </si>
  <si>
    <t>Omfattas av O23 ( om stenmaterial)</t>
  </si>
  <si>
    <t>Omfattas av O23</t>
  </si>
  <si>
    <t>I bakgrunsdokument står att fönsterbänkar omfattas (inget specifikt om sten)</t>
  </si>
  <si>
    <t>Spegel läggs till som en produkttyp i 043 Badrumsinredning. Omfattas av O15 och O23.</t>
  </si>
  <si>
    <t>Förtydligande</t>
  </si>
  <si>
    <t>MK</t>
  </si>
  <si>
    <t>Färsk betong läggs till som produkttyp i 011 Byggnadsblock och ballast. Omfattas av O15 och O16 för kemiska tillsatsmedel</t>
  </si>
  <si>
    <t>EO</t>
  </si>
  <si>
    <t>01706 Oljor och fett</t>
  </si>
  <si>
    <t>Bortaget</t>
  </si>
  <si>
    <t>Bortaget, anses vara ej relevant, maskinbruk</t>
  </si>
  <si>
    <t>Ej om tas bort efter konstruktion</t>
  </si>
  <si>
    <t>Se kriteriedokument 4.4. O27 omfattar även produkter som inte byggs in</t>
  </si>
  <si>
    <t>LC</t>
  </si>
  <si>
    <t>Omfattas av O15, O27, O28</t>
  </si>
  <si>
    <t>omfattas endast av O27</t>
  </si>
  <si>
    <t>Bortaget från portalen, ska endast redovisas projektspecifikt då det tas bort</t>
  </si>
  <si>
    <t>Handdukstorkar i katerogi 043</t>
  </si>
  <si>
    <t>XL</t>
  </si>
  <si>
    <t>omfattas inte av O22 och O24</t>
  </si>
  <si>
    <t>ny kategori - avfallskvarn</t>
  </si>
  <si>
    <t>trälist (masivträ) 03506 + 03507</t>
  </si>
  <si>
    <t>omfattas inte av O14</t>
  </si>
  <si>
    <t>ädelträlist (masivträ) 03511 + 03512</t>
  </si>
  <si>
    <t>03508 Träfiberlist - Behandlad</t>
  </si>
  <si>
    <t>obehandlade fiberlist omfattas också av O14</t>
  </si>
  <si>
    <t>ny kategori - Vindstrappa samt lucka</t>
  </si>
  <si>
    <t>ny katerogi</t>
  </si>
  <si>
    <t>1.2</t>
  </si>
  <si>
    <t>Förtydligande att det inte gäller fasad i aluminium/stål/plåt</t>
  </si>
  <si>
    <t>HAXL</t>
  </si>
  <si>
    <t>Värmekabel (ingen kategori)</t>
  </si>
  <si>
    <t>Omfattas inte av O22 eller portalen</t>
  </si>
  <si>
    <t>Beslut från NKG, justering 18-06-26 skall ej ställas krav på</t>
  </si>
  <si>
    <t>1.3</t>
  </si>
  <si>
    <t>Tätningprodukter</t>
  </si>
  <si>
    <t>Omfattas inte</t>
  </si>
  <si>
    <t>Står tydligt i bilaga 8 att all form av tätningsprodukt, bl.a för rörgenomföringar omfattas (gäller brandskyddsmanschetter, rörmanchetter och våtrumsmanschetter</t>
  </si>
  <si>
    <t>Omfattas av O20</t>
  </si>
  <si>
    <t>Omfattas av O16</t>
  </si>
  <si>
    <t>Papprerna är doppade i formaldehyd i höga halter, enligt bilaga 9 definitionen kommer ämnet finnas i höga halter över vårat krav. Dessa omfattas av standarder och emissioner mäts för produkten, inte tillsatt.</t>
  </si>
  <si>
    <t>1.4</t>
  </si>
  <si>
    <t>alla</t>
  </si>
  <si>
    <t>Kolumnen HPP har fler kommentarer på olika produkter</t>
  </si>
  <si>
    <t>18303 Elinstallationsmaterial kommentar fält</t>
  </si>
  <si>
    <t>P10 
Kabelskyddsrör i marken omfattas inte av något krav</t>
  </si>
  <si>
    <t xml:space="preserve">Det är bara elinstallationsrör som omfattas bara av portalen och logboken </t>
  </si>
  <si>
    <t>omfattas av O6, O15, O23 och P4</t>
  </si>
  <si>
    <t>produkten omfattas bara av O15 och O23 krav</t>
  </si>
  <si>
    <t>enligt version 3.6 av kriterier dokumenten</t>
  </si>
  <si>
    <t>Kommentarsfält om i kontakt med inomhusluft</t>
  </si>
  <si>
    <t>bara delar i kontakt med tilluften</t>
  </si>
  <si>
    <t>3.7.0</t>
  </si>
  <si>
    <t>Trä produkter på olika hålrfasthetklasser var samlat i en kategori</t>
  </si>
  <si>
    <t>3.7.1</t>
  </si>
  <si>
    <t>4002 Garageportar</t>
  </si>
  <si>
    <t>omfattas av O25</t>
  </si>
  <si>
    <t>omfattas inte av O25</t>
  </si>
  <si>
    <t>garageportar omfattas av EN 13241 och inte av EN 14351 som beskrivs i kravet</t>
  </si>
  <si>
    <t>omfattas av O6 och O23</t>
  </si>
  <si>
    <t>omfattas inte av O6 och O23</t>
  </si>
  <si>
    <t>kommentarsfält t.ex. bottningslist</t>
  </si>
  <si>
    <t>omfattas ine av O15</t>
  </si>
  <si>
    <t>3.7.2</t>
  </si>
  <si>
    <t>omfattas inte</t>
  </si>
  <si>
    <t>Det var fel krysat för O27 och O28</t>
  </si>
  <si>
    <t>3.7.3</t>
  </si>
  <si>
    <t>bara delar i kontakt med tilluften (inkl. takhuv, kombihuv och filter i dessa)</t>
  </si>
  <si>
    <t>förtydlingande</t>
  </si>
  <si>
    <t>3.7.3.</t>
  </si>
  <si>
    <t>enligt bakgrundsdokument dessa typer omfattas inte av O28</t>
  </si>
  <si>
    <t>3.8.0</t>
  </si>
  <si>
    <t>O28 ej omfattas</t>
  </si>
  <si>
    <t xml:space="preserve">O28 träpaneller omfattas </t>
  </si>
  <si>
    <t>Enligt O29 invändig panel omfattas</t>
  </si>
  <si>
    <t>O24 ej omfattas</t>
  </si>
  <si>
    <t xml:space="preserve">O24 omfattas innerdörrar </t>
  </si>
  <si>
    <t xml:space="preserve">O24 omfattas foljerade lister </t>
  </si>
  <si>
    <t>3.8.1</t>
  </si>
  <si>
    <t>-</t>
  </si>
  <si>
    <t xml:space="preserve">Update to Finnish </t>
  </si>
  <si>
    <t>Lecablock</t>
  </si>
  <si>
    <t>omsattas av O22</t>
  </si>
  <si>
    <t>Omfattas av O22 endast om isolerade</t>
  </si>
  <si>
    <t>Bara Isolerade Lecablock omfattas. Enkla Lecablock omfattas bara av O15</t>
  </si>
  <si>
    <t>ny kategori</t>
  </si>
  <si>
    <t>Spegel</t>
  </si>
  <si>
    <t>3.8.2</t>
  </si>
  <si>
    <t>inte omfattas</t>
  </si>
  <si>
    <t>omfattas O14</t>
  </si>
  <si>
    <t>det var tolkat att det omfattas redan fråmn 2017 men var fel i matrisen</t>
  </si>
  <si>
    <t>Masonit balkar inte omfattas</t>
  </si>
  <si>
    <t>masonit balkar omfattas O14</t>
  </si>
  <si>
    <t>Asfalt</t>
  </si>
  <si>
    <t>Ny kategori</t>
  </si>
  <si>
    <t>kommentarer för tamburdörrar</t>
  </si>
  <si>
    <t>INTE omfattas av O23</t>
  </si>
  <si>
    <t>3.9.0</t>
  </si>
  <si>
    <t>042 Köksinredning katergori</t>
  </si>
  <si>
    <t>Diskhoar omfattas av O23</t>
  </si>
  <si>
    <t>Nu kategori</t>
  </si>
  <si>
    <t>Big ducts components are included. Smaler ventilation parts are excluded from O23</t>
  </si>
  <si>
    <t>Omfattas bara av O27 och O29</t>
  </si>
  <si>
    <t>Plexiglass is included in O23</t>
  </si>
  <si>
    <t>04008 Solid inner doors classified</t>
  </si>
  <si>
    <t>category deleted</t>
  </si>
  <si>
    <t>04007 and 04008 were together</t>
  </si>
  <si>
    <t>3.9.1</t>
  </si>
  <si>
    <t>Omfattas av O15</t>
  </si>
  <si>
    <t>inte omfattas av O15</t>
  </si>
  <si>
    <t>fel val i matrisen ställning bor inte vara med i loggboken</t>
  </si>
  <si>
    <t>microwaves, coffe makers, mixers are not covered by O6 or O23</t>
  </si>
  <si>
    <t>correction in komments</t>
  </si>
  <si>
    <t>clarification in komments</t>
  </si>
  <si>
    <t>08007 Kompostering</t>
  </si>
  <si>
    <t>clarisication about bins</t>
  </si>
  <si>
    <t>clarification about insect hotel and bird feeder</t>
  </si>
  <si>
    <t>3.9.2</t>
  </si>
  <si>
    <t>inte omfattas av O25</t>
  </si>
  <si>
    <t>Omfattas av O25</t>
  </si>
  <si>
    <t>Enligt krav O25 dessa typer omfattas</t>
  </si>
  <si>
    <t>3.10.1</t>
  </si>
  <si>
    <t>omfattas av O14</t>
  </si>
  <si>
    <t>omfattas av O22</t>
  </si>
  <si>
    <t>HPL omfattas av O22 och inte O14. De ska registreras i portalen</t>
  </si>
  <si>
    <t>Omfattes av O27/O28</t>
  </si>
  <si>
    <t>Omfattes ikke av O27/O28</t>
  </si>
  <si>
    <t>JF</t>
  </si>
  <si>
    <t>Ytterdører/Outer doors</t>
  </si>
  <si>
    <t>Ikke omfattet av O14</t>
  </si>
  <si>
    <t>Omfattet av O14</t>
  </si>
  <si>
    <t>besluttet på husforum, + mindre navnendring  O12 Byggeplader</t>
  </si>
  <si>
    <t>Omfattet av O22, registreres i HPP</t>
  </si>
  <si>
    <t>Ikke omfattet av O22 eller registreres i HPP</t>
  </si>
  <si>
    <t>korreksjon av Norge på bakgrunn av henvendelse</t>
  </si>
  <si>
    <t>08002 Garden furniture</t>
  </si>
  <si>
    <t>Under HPP og O22: X(om inneholder trä), X(om impregnerat trä)</t>
  </si>
  <si>
    <t>X (om innehåller trä eller komposit material), X (om impregnerat trä eller komposit material)</t>
  </si>
  <si>
    <t>korreksjon på bakgrunn av Husforum, henvendelse fra Sverige</t>
  </si>
  <si>
    <t>=</t>
  </si>
  <si>
    <t>08009 Garden joinery</t>
  </si>
  <si>
    <t>3.11.0</t>
  </si>
  <si>
    <t>Endret tekst på Norsk fra "Platetopper og Ovner"</t>
  </si>
  <si>
    <t>til "Komfyrer/Ovner"</t>
  </si>
  <si>
    <t>oppdatering norsk</t>
  </si>
  <si>
    <t>Lagt til "Hobs", samt oversettelser.</t>
  </si>
  <si>
    <t>ny kategori, klarering at platetopper ikke inngår i 18001.</t>
  </si>
  <si>
    <t xml:space="preserve">20106 Sink units and draining boards </t>
  </si>
  <si>
    <t>"20106 Kitchen sink and draining boards". Norsk: Utslagsvask tatt vekk</t>
  </si>
  <si>
    <t>endring navngivning og oversettelser.</t>
  </si>
  <si>
    <t>08002, 08006, 08009</t>
  </si>
  <si>
    <t>"X (om innehåller trä eller komposit material)" og "X (om impregnerat trä/ komposit material)"</t>
  </si>
  <si>
    <t>"X (om innehåller trä eller kompositträ)" og "X (om impregnerat trä eller kompositträ)"</t>
  </si>
  <si>
    <t>endring av formulering</t>
  </si>
  <si>
    <t>3.11.1</t>
  </si>
  <si>
    <t>row 216</t>
  </si>
  <si>
    <t>new product caegory rooflights</t>
  </si>
  <si>
    <t>according to O25 they are not covered by O25</t>
  </si>
  <si>
    <t>3.13.0</t>
  </si>
  <si>
    <t>omfattas av O15</t>
  </si>
  <si>
    <t>inget krav</t>
  </si>
  <si>
    <t>enligt bakgrundsdokument installationstekniska produkter omfattas inte av O15 förutom de som ställs krav på material</t>
  </si>
  <si>
    <t>bara produkter som beskrivs i krav O6 omfattas av O6 och O23</t>
  </si>
  <si>
    <t>omfattas av portalen</t>
  </si>
  <si>
    <t>ska inte registreras i portalen</t>
  </si>
  <si>
    <t>produkter som innehåller impregnerat trä omfattas av O29 och hanteras projektspecifik. De ska inte registreras i portalen</t>
  </si>
  <si>
    <t>3.13.1</t>
  </si>
  <si>
    <t>omfattas av portalen om den innehåller trä eller glas</t>
  </si>
  <si>
    <t>omfattas av portalen om den innehåller glas</t>
  </si>
  <si>
    <t>samma kategorier samlade ihop</t>
  </si>
  <si>
    <t>3.13.2</t>
  </si>
  <si>
    <t>20505 Tap water system</t>
  </si>
  <si>
    <t>Correction in category it is only the tubes that are covered by criteria not the entire system.</t>
  </si>
  <si>
    <t xml:space="preserve">20508 Plastic indoor sewage system </t>
  </si>
  <si>
    <t xml:space="preserve">20509 Sound-proofed indoor sewage system </t>
  </si>
  <si>
    <t>21002 Duct system</t>
  </si>
  <si>
    <t>omfattas av O26 om koppar</t>
  </si>
  <si>
    <t>omfattas bara av O15</t>
  </si>
  <si>
    <t>Kopplingar omfattas inte av O26</t>
  </si>
  <si>
    <t>3.13.3</t>
  </si>
  <si>
    <t>03502-03505 Interior slatwall panels - treated</t>
  </si>
  <si>
    <t>This row was added</t>
  </si>
  <si>
    <t>03502-03505 Interior slatwall panels was in the matrix but there was a need for 03502-03505 Interior slatwall panels - treated</t>
  </si>
  <si>
    <t>HV</t>
  </si>
  <si>
    <t>3.13.4</t>
  </si>
  <si>
    <t xml:space="preserve">03301 Ceiling panels was in the matrix but there was a need for 03301 Ceiling panels - treated  </t>
  </si>
  <si>
    <t>03303 Wainscoting and decorative wall panels was in the matrix but there was a need for 03303 Wainscoting and decorative wall panels - treated</t>
  </si>
  <si>
    <t>20509 Sound-proofed indoor sewage tubes</t>
  </si>
  <si>
    <t xml:space="preserve">Cell B: X </t>
  </si>
  <si>
    <t>Cell B: X (om plast)</t>
  </si>
  <si>
    <t>3.14.0</t>
  </si>
  <si>
    <t>O27 X (om trä) &amp;  O29 X (om impregnerat trä)</t>
  </si>
  <si>
    <t>inte längre omfattat av kraven (endast O27)</t>
  </si>
  <si>
    <t xml:space="preserve">08009 Garden joinery </t>
  </si>
  <si>
    <t>O27 X  &amp;  O29 X (om impregnerat trä)</t>
  </si>
  <si>
    <t>O23 X (om glas) &amp; O27 X (om trä) &amp;  O29 X (om impregnerat trä)</t>
  </si>
  <si>
    <t>3.14.1</t>
  </si>
  <si>
    <t>03502-03505 Interior slatwall panels</t>
  </si>
  <si>
    <t>Clarification of name</t>
  </si>
  <si>
    <t>BB</t>
  </si>
  <si>
    <t xml:space="preserve">Cell M &amp; N: </t>
  </si>
  <si>
    <t>Cell M &amp; N: X (om trä)</t>
  </si>
  <si>
    <t>03303 Wainscoting and decorative wall panels  - treated</t>
  </si>
  <si>
    <t>3.14.2</t>
  </si>
  <si>
    <t>08009 Garden joinery (wood  for deckings, balconies, railings, partition walls, staircases, wooden
trails, pergolas, fences and acoustic fencings)</t>
  </si>
  <si>
    <t>Tillsatt beskrivning av produkter som omfattas av O29
omfattat också av kraven 029.
Också tillsatt kommentar: "Gäller även för prefabricerade produkter"</t>
  </si>
  <si>
    <t>HV&amp;BB</t>
  </si>
  <si>
    <t>omfattat också av kraven O23 &amp; 029</t>
  </si>
  <si>
    <t>Plywood i gjutformar/formsättning</t>
  </si>
  <si>
    <t xml:space="preserve">Ny rad </t>
  </si>
  <si>
    <t>3.14.3</t>
  </si>
  <si>
    <t xml:space="preserve">Tillsatt kommentar: "Kompositträ på fasader, terrasser, balkonger, staket och skärmväggar" </t>
  </si>
  <si>
    <t>Updatering enligt 3.14 (publiserats 23.2.2022)</t>
  </si>
  <si>
    <t>Added text in all languages for multiple component products in "User guide"</t>
  </si>
  <si>
    <t>3.14.4</t>
  </si>
  <si>
    <t>Removed Plywood i gjutformar/formsättning.</t>
  </si>
  <si>
    <t>012 Sheet materials</t>
  </si>
  <si>
    <t>Added comment for 01203 Plywood "Gäller även formplywood som byggs in."</t>
  </si>
  <si>
    <t>01205 Shuttering Plywood</t>
  </si>
  <si>
    <t>3.14.5</t>
  </si>
  <si>
    <t>Added BK04 02007 to row 115 "Läkt"</t>
  </si>
  <si>
    <t>Fixed broken links.</t>
  </si>
  <si>
    <t>04399 Köksinredning övrigt</t>
  </si>
  <si>
    <t>Changed BK04 code</t>
  </si>
  <si>
    <t>3.14.6</t>
  </si>
  <si>
    <t>Fixed the autoupdating date, in future update cell AL2 when a new version is released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</si>
</sst>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2"/>
      <name val="Arial"/>
      <family val="2"/>
    </font>
    <font>
      <b/>
      <i/>
      <sz val="10"/>
      <name val="Arial"/>
      <family val="2"/>
    </font>
    <font>
      <sz val="10"/>
      <name val="Arial"/>
      <family val="2"/>
    </font>
    <font>
      <b/>
      <i/>
      <sz val="12"/>
      <name val="Arial"/>
      <family val="2"/>
    </font>
    <font>
      <b/>
      <sz val="10"/>
      <name val="Arial"/>
      <family val="2"/>
    </font>
    <font>
      <sz val="10"/>
      <color rgb="FF000000"/>
      <name val="Arial"/>
      <family val="2"/>
    </font>
    <font>
      <sz val="11"/>
      <color theme="1"/>
      <name val="Calibri"/>
      <family val="2"/>
      <scheme val="minor"/>
    </font>
    <font>
      <sz val="11"/>
      <color theme="0"/>
      <name val="Calibri"/>
      <family val="2"/>
      <scheme val="minor"/>
    </font>
    <font>
      <u/>
      <sz val="11"/>
      <color theme="10"/>
      <name val="Calibri"/>
      <family val="2"/>
      <scheme val="minor"/>
    </font>
    <font>
      <b/>
      <sz val="20"/>
      <color theme="1"/>
      <name val="Calibri"/>
      <family val="2"/>
      <scheme val="minor"/>
    </font>
    <font>
      <b/>
      <sz val="16"/>
      <color theme="0"/>
      <name val="Calibri"/>
      <family val="2"/>
      <scheme val="minor"/>
    </font>
    <font>
      <b/>
      <sz val="10"/>
      <color theme="1"/>
      <name val="Calibri"/>
      <family val="2"/>
      <scheme val="minor"/>
    </font>
    <font>
      <sz val="11"/>
      <color rgb="FF3F3F76"/>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theme="1"/>
      <name val="Arial"/>
      <family val="2"/>
    </font>
    <font>
      <b/>
      <sz val="11"/>
      <color rgb="FF92D050"/>
      <name val="Arial"/>
      <family val="2"/>
    </font>
    <font>
      <b/>
      <sz val="11"/>
      <name val="Calibri"/>
      <family val="2"/>
      <scheme val="minor"/>
    </font>
    <font>
      <sz val="20"/>
      <name val="Calibri"/>
      <family val="2"/>
      <scheme val="minor"/>
    </font>
    <font>
      <sz val="8"/>
      <name val="Calibri"/>
      <family val="2"/>
      <scheme val="minor"/>
    </font>
  </fonts>
  <fills count="19">
    <fill>
      <patternFill patternType="none"/>
    </fill>
    <fill>
      <patternFill patternType="gray125"/>
    </fill>
    <fill>
      <patternFill patternType="solid">
        <fgColor rgb="FFFFFFCC"/>
      </patternFill>
    </fill>
    <fill>
      <patternFill patternType="solid">
        <fgColor theme="5"/>
      </patternFill>
    </fill>
    <fill>
      <patternFill patternType="solid">
        <fgColor theme="5"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C99"/>
      </patternFill>
    </fill>
    <fill>
      <patternFill patternType="solid">
        <fgColor rgb="FF92D050"/>
        <bgColor indexed="64"/>
      </patternFill>
    </fill>
    <fill>
      <patternFill patternType="solid">
        <fgColor theme="0" tint="-4.9989318521683403E-2"/>
        <bgColor indexed="64"/>
      </patternFill>
    </fill>
    <fill>
      <patternFill patternType="solid">
        <fgColor rgb="FFF8F8F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39997558519241921"/>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thin">
        <color rgb="FF7F7F7F"/>
      </top>
      <bottom style="thin">
        <color rgb="FF7F7F7F"/>
      </bottom>
      <diagonal/>
    </border>
    <border>
      <left style="double">
        <color auto="1"/>
      </left>
      <right style="double">
        <color auto="1"/>
      </right>
      <top style="thin">
        <color rgb="FFB2B2B2"/>
      </top>
      <bottom style="thin">
        <color rgb="FFB2B2B2"/>
      </bottom>
      <diagonal/>
    </border>
    <border>
      <left style="double">
        <color auto="1"/>
      </left>
      <right style="double">
        <color auto="1"/>
      </right>
      <top/>
      <bottom style="double">
        <color auto="1"/>
      </bottom>
      <diagonal/>
    </border>
  </borders>
  <cellStyleXfs count="6">
    <xf numFmtId="0" fontId="0" fillId="0" borderId="0"/>
    <xf numFmtId="0" fontId="8" fillId="2" borderId="4" applyNumberFormat="0" applyFont="0" applyAlignment="0" applyProtection="0"/>
    <xf numFmtId="0" fontId="9" fillId="3" borderId="0" applyNumberFormat="0" applyBorder="0" applyAlignment="0" applyProtection="0"/>
    <xf numFmtId="0" fontId="8" fillId="4" borderId="0" applyNumberFormat="0" applyBorder="0" applyAlignment="0" applyProtection="0"/>
    <xf numFmtId="0" fontId="10" fillId="0" borderId="0" applyNumberFormat="0" applyFill="0" applyBorder="0" applyAlignment="0" applyProtection="0"/>
    <xf numFmtId="0" fontId="14" fillId="8" borderId="7" applyNumberFormat="0" applyAlignment="0" applyProtection="0"/>
  </cellStyleXfs>
  <cellXfs count="134">
    <xf numFmtId="0" fontId="0" fillId="0" borderId="0" xfId="0"/>
    <xf numFmtId="0" fontId="0" fillId="0" borderId="0" xfId="0" applyAlignment="1">
      <alignment vertical="top"/>
    </xf>
    <xf numFmtId="0" fontId="0" fillId="0" borderId="0" xfId="0" applyAlignment="1">
      <alignment vertical="center"/>
    </xf>
    <xf numFmtId="0" fontId="1" fillId="0" borderId="2" xfId="0" applyFont="1" applyBorder="1" applyAlignment="1">
      <alignment vertical="top" wrapText="1"/>
    </xf>
    <xf numFmtId="0" fontId="1" fillId="0" borderId="1" xfId="0" applyFont="1"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4" fillId="0" borderId="3" xfId="0" applyFont="1" applyBorder="1" applyAlignment="1">
      <alignment vertical="center" wrapText="1"/>
    </xf>
    <xf numFmtId="0" fontId="0" fillId="5" borderId="0" xfId="0" applyFill="1" applyAlignment="1">
      <alignment wrapText="1"/>
    </xf>
    <xf numFmtId="0" fontId="0" fillId="5" borderId="0" xfId="0" applyFill="1"/>
    <xf numFmtId="0" fontId="11" fillId="5" borderId="0" xfId="1" applyFont="1" applyFill="1" applyBorder="1" applyAlignment="1">
      <alignment horizontal="center"/>
    </xf>
    <xf numFmtId="0" fontId="9" fillId="5" borderId="0" xfId="2" applyFill="1" applyBorder="1" applyAlignment="1">
      <alignment horizontal="center" vertical="center"/>
    </xf>
    <xf numFmtId="0" fontId="1" fillId="5" borderId="0" xfId="1" applyFont="1" applyFill="1" applyBorder="1" applyAlignment="1">
      <alignment horizontal="center"/>
    </xf>
    <xf numFmtId="0" fontId="1" fillId="5" borderId="0" xfId="1" applyFont="1" applyFill="1" applyBorder="1" applyAlignment="1">
      <alignment horizontal="center" vertical="center"/>
    </xf>
    <xf numFmtId="0" fontId="8" fillId="5" borderId="0" xfId="3" applyFill="1" applyBorder="1"/>
    <xf numFmtId="0" fontId="8" fillId="5" borderId="0" xfId="3" applyFill="1" applyBorder="1" applyAlignment="1">
      <alignment wrapText="1"/>
    </xf>
    <xf numFmtId="0" fontId="1" fillId="0" borderId="0" xfId="0" applyFont="1" applyAlignment="1">
      <alignment vertical="top"/>
    </xf>
    <xf numFmtId="0" fontId="1" fillId="0" borderId="0" xfId="0" applyFont="1" applyAlignment="1">
      <alignment vertical="top" wrapText="1"/>
    </xf>
    <xf numFmtId="0" fontId="1" fillId="0" borderId="5" xfId="0" applyFont="1" applyBorder="1" applyAlignment="1">
      <alignment horizontal="left" vertical="top" wrapText="1"/>
    </xf>
    <xf numFmtId="0" fontId="4" fillId="10" borderId="8" xfId="0" applyFont="1" applyFill="1" applyBorder="1" applyAlignment="1">
      <alignment vertical="center" wrapText="1"/>
    </xf>
    <xf numFmtId="0" fontId="4" fillId="10" borderId="8" xfId="0" applyFont="1" applyFill="1" applyBorder="1" applyAlignment="1">
      <alignment vertical="center"/>
    </xf>
    <xf numFmtId="0" fontId="7" fillId="10" borderId="8" xfId="0" applyFont="1" applyFill="1" applyBorder="1" applyAlignment="1">
      <alignment vertical="center"/>
    </xf>
    <xf numFmtId="49" fontId="4" fillId="10" borderId="8" xfId="0" applyNumberFormat="1" applyFont="1" applyFill="1" applyBorder="1" applyAlignment="1">
      <alignment vertical="center" wrapText="1"/>
    </xf>
    <xf numFmtId="0" fontId="18" fillId="9" borderId="9" xfId="0" applyFont="1" applyFill="1" applyBorder="1" applyAlignment="1">
      <alignment horizontal="left" vertical="top" wrapText="1"/>
    </xf>
    <xf numFmtId="0" fontId="19" fillId="9" borderId="10" xfId="0" applyFont="1" applyFill="1" applyBorder="1" applyAlignment="1">
      <alignment vertical="top" wrapText="1"/>
    </xf>
    <xf numFmtId="0" fontId="18" fillId="9" borderId="10" xfId="0" applyFont="1" applyFill="1" applyBorder="1" applyAlignment="1">
      <alignment vertical="top" wrapText="1"/>
    </xf>
    <xf numFmtId="0" fontId="19" fillId="9" borderId="10" xfId="0" applyFont="1" applyFill="1" applyBorder="1" applyAlignment="1">
      <alignment horizontal="left" vertical="top" wrapText="1"/>
    </xf>
    <xf numFmtId="0" fontId="18" fillId="9" borderId="11" xfId="0" applyFont="1" applyFill="1" applyBorder="1" applyAlignment="1">
      <alignment vertical="top" wrapText="1"/>
    </xf>
    <xf numFmtId="0" fontId="13" fillId="10" borderId="8" xfId="0" applyFont="1" applyFill="1" applyBorder="1" applyAlignment="1">
      <alignment horizontal="left" vertical="top" wrapText="1"/>
    </xf>
    <xf numFmtId="0" fontId="13" fillId="10" borderId="8" xfId="0" applyFont="1" applyFill="1" applyBorder="1" applyAlignment="1">
      <alignment vertical="top" wrapText="1"/>
    </xf>
    <xf numFmtId="0" fontId="0" fillId="11" borderId="8" xfId="0" applyFill="1" applyBorder="1" applyAlignment="1">
      <alignment horizontal="center" vertical="center" wrapText="1"/>
    </xf>
    <xf numFmtId="0" fontId="0" fillId="11" borderId="8" xfId="0" applyFill="1" applyBorder="1" applyAlignment="1">
      <alignment vertical="center"/>
    </xf>
    <xf numFmtId="0" fontId="3" fillId="12" borderId="8" xfId="0" applyFont="1" applyFill="1" applyBorder="1" applyAlignment="1">
      <alignment vertical="center"/>
    </xf>
    <xf numFmtId="0" fontId="0" fillId="12" borderId="8" xfId="0" applyFill="1" applyBorder="1" applyAlignment="1">
      <alignment horizontal="center" vertical="center" wrapText="1"/>
    </xf>
    <xf numFmtId="14" fontId="20" fillId="10" borderId="8" xfId="0" applyNumberFormat="1" applyFont="1" applyFill="1" applyBorder="1" applyAlignment="1">
      <alignment vertical="center" wrapText="1"/>
    </xf>
    <xf numFmtId="0" fontId="1" fillId="12" borderId="8" xfId="0" applyFont="1" applyFill="1" applyBorder="1" applyAlignment="1">
      <alignment horizontal="center" vertical="center" wrapText="1"/>
    </xf>
    <xf numFmtId="0" fontId="2" fillId="12" borderId="8" xfId="0" applyFont="1" applyFill="1" applyBorder="1" applyAlignment="1">
      <alignment vertical="center"/>
    </xf>
    <xf numFmtId="0" fontId="3" fillId="12" borderId="8" xfId="0" applyFont="1" applyFill="1" applyBorder="1" applyAlignment="1">
      <alignment vertical="center" wrapText="1"/>
    </xf>
    <xf numFmtId="0" fontId="5" fillId="12" borderId="8" xfId="0" applyFont="1" applyFill="1" applyBorder="1" applyAlignment="1">
      <alignment vertical="center" wrapText="1"/>
    </xf>
    <xf numFmtId="0" fontId="5" fillId="12" borderId="8" xfId="0" applyFont="1" applyFill="1" applyBorder="1" applyAlignment="1">
      <alignment vertical="center"/>
    </xf>
    <xf numFmtId="49" fontId="6" fillId="12" borderId="8" xfId="0" applyNumberFormat="1" applyFont="1" applyFill="1" applyBorder="1" applyAlignment="1">
      <alignment vertical="center" wrapText="1"/>
    </xf>
    <xf numFmtId="0" fontId="20" fillId="10" borderId="8" xfId="0" applyFont="1" applyFill="1" applyBorder="1" applyAlignment="1">
      <alignment horizontal="left" vertical="center" wrapText="1"/>
    </xf>
    <xf numFmtId="0" fontId="0" fillId="13" borderId="0" xfId="0" applyFill="1" applyAlignment="1">
      <alignment vertical="center"/>
    </xf>
    <xf numFmtId="0" fontId="0" fillId="14" borderId="0" xfId="0" applyFill="1" applyAlignment="1">
      <alignment vertical="center"/>
    </xf>
    <xf numFmtId="0" fontId="11" fillId="13" borderId="2" xfId="1" applyFont="1" applyFill="1" applyBorder="1" applyAlignment="1"/>
    <xf numFmtId="0" fontId="11" fillId="15" borderId="2" xfId="1" applyFont="1" applyFill="1" applyBorder="1" applyAlignment="1"/>
    <xf numFmtId="0" fontId="11" fillId="14" borderId="2" xfId="1" applyFont="1" applyFill="1" applyBorder="1" applyAlignment="1"/>
    <xf numFmtId="0" fontId="0" fillId="16" borderId="2" xfId="0" applyFill="1" applyBorder="1"/>
    <xf numFmtId="0" fontId="0" fillId="13" borderId="2" xfId="0" applyFill="1" applyBorder="1" applyAlignment="1">
      <alignment vertical="center" wrapText="1"/>
    </xf>
    <xf numFmtId="0" fontId="0" fillId="15" borderId="2" xfId="0" applyFill="1" applyBorder="1" applyAlignment="1">
      <alignment vertical="center" wrapText="1"/>
    </xf>
    <xf numFmtId="0" fontId="0" fillId="14" borderId="2" xfId="0" applyFill="1" applyBorder="1" applyAlignment="1">
      <alignment vertical="center" wrapText="1"/>
    </xf>
    <xf numFmtId="0" fontId="10" fillId="13" borderId="2" xfId="4" applyFill="1" applyBorder="1" applyAlignment="1">
      <alignment vertical="center" wrapText="1"/>
    </xf>
    <xf numFmtId="0" fontId="10" fillId="15" borderId="2" xfId="4" applyFill="1" applyBorder="1" applyAlignment="1">
      <alignment vertical="center" wrapText="1"/>
    </xf>
    <xf numFmtId="0" fontId="10" fillId="14" borderId="2" xfId="4" applyFill="1" applyBorder="1" applyAlignment="1">
      <alignment vertical="center" wrapText="1"/>
    </xf>
    <xf numFmtId="0" fontId="0" fillId="13" borderId="2" xfId="0" applyFill="1" applyBorder="1" applyAlignment="1">
      <alignment wrapText="1"/>
    </xf>
    <xf numFmtId="0" fontId="0" fillId="15" borderId="2" xfId="0" applyFill="1" applyBorder="1" applyAlignment="1">
      <alignment wrapText="1"/>
    </xf>
    <xf numFmtId="0" fontId="0" fillId="14" borderId="2" xfId="0" applyFill="1" applyBorder="1" applyAlignment="1">
      <alignment wrapText="1"/>
    </xf>
    <xf numFmtId="0" fontId="1" fillId="13" borderId="2" xfId="1" applyFont="1" applyFill="1" applyBorder="1" applyAlignment="1"/>
    <xf numFmtId="0" fontId="1" fillId="15" borderId="2" xfId="1" applyFont="1" applyFill="1" applyBorder="1" applyAlignment="1"/>
    <xf numFmtId="0" fontId="1" fillId="14" borderId="2" xfId="1" applyFont="1" applyFill="1" applyBorder="1" applyAlignment="1"/>
    <xf numFmtId="0" fontId="1" fillId="13" borderId="2" xfId="1" applyFont="1" applyFill="1" applyBorder="1" applyAlignment="1">
      <alignment vertical="center"/>
    </xf>
    <xf numFmtId="0" fontId="1" fillId="15" borderId="2" xfId="1" applyFont="1" applyFill="1" applyBorder="1" applyAlignment="1">
      <alignment vertical="center"/>
    </xf>
    <xf numFmtId="0" fontId="1" fillId="14" borderId="2" xfId="1" applyFont="1" applyFill="1" applyBorder="1" applyAlignment="1">
      <alignment vertical="center"/>
    </xf>
    <xf numFmtId="0" fontId="0" fillId="13" borderId="2" xfId="0" applyFill="1" applyBorder="1" applyAlignment="1">
      <alignment vertical="center"/>
    </xf>
    <xf numFmtId="0" fontId="0" fillId="14" borderId="2" xfId="0" applyFill="1" applyBorder="1" applyAlignment="1">
      <alignment vertical="center"/>
    </xf>
    <xf numFmtId="0" fontId="8" fillId="15" borderId="2" xfId="3" applyFill="1" applyBorder="1" applyAlignment="1">
      <alignment wrapText="1"/>
    </xf>
    <xf numFmtId="0" fontId="1" fillId="13" borderId="0" xfId="0" applyFont="1" applyFill="1" applyAlignment="1">
      <alignment vertical="top"/>
    </xf>
    <xf numFmtId="0" fontId="0" fillId="15" borderId="0" xfId="0" applyFill="1" applyAlignment="1">
      <alignment vertical="center"/>
    </xf>
    <xf numFmtId="0" fontId="1" fillId="15" borderId="0" xfId="0" applyFont="1" applyFill="1" applyAlignment="1">
      <alignment vertical="top"/>
    </xf>
    <xf numFmtId="0" fontId="1" fillId="14" borderId="0" xfId="0" applyFont="1" applyFill="1" applyAlignment="1">
      <alignment vertical="top"/>
    </xf>
    <xf numFmtId="0" fontId="16" fillId="14" borderId="0" xfId="0" applyFont="1" applyFill="1" applyAlignment="1">
      <alignment vertical="center"/>
    </xf>
    <xf numFmtId="0" fontId="16" fillId="14" borderId="0" xfId="0" applyFont="1" applyFill="1" applyAlignment="1">
      <alignment vertical="center" wrapText="1"/>
    </xf>
    <xf numFmtId="49" fontId="16" fillId="14" borderId="0" xfId="0" applyNumberFormat="1" applyFont="1" applyFill="1" applyAlignment="1">
      <alignment vertical="center" wrapText="1"/>
    </xf>
    <xf numFmtId="0" fontId="15" fillId="14" borderId="0" xfId="0" applyFont="1" applyFill="1" applyAlignment="1">
      <alignment vertical="center"/>
    </xf>
    <xf numFmtId="0" fontId="17" fillId="14" borderId="0" xfId="0" applyFont="1" applyFill="1" applyAlignment="1">
      <alignment vertical="center"/>
    </xf>
    <xf numFmtId="0" fontId="15" fillId="14" borderId="0" xfId="0" applyFont="1" applyFill="1" applyAlignment="1">
      <alignment vertical="center" wrapText="1"/>
    </xf>
    <xf numFmtId="0" fontId="0" fillId="16" borderId="0" xfId="0" applyFill="1" applyAlignment="1">
      <alignment vertical="center"/>
    </xf>
    <xf numFmtId="0" fontId="1" fillId="16" borderId="0" xfId="0" applyFont="1" applyFill="1" applyAlignment="1">
      <alignment vertical="top"/>
    </xf>
    <xf numFmtId="0" fontId="16" fillId="16" borderId="0" xfId="0" applyFont="1" applyFill="1" applyAlignment="1">
      <alignment vertical="center"/>
    </xf>
    <xf numFmtId="0" fontId="16" fillId="16" borderId="0" xfId="0" applyFont="1" applyFill="1" applyAlignment="1">
      <alignment vertical="center" wrapText="1"/>
    </xf>
    <xf numFmtId="49" fontId="16" fillId="16" borderId="0" xfId="0" applyNumberFormat="1" applyFont="1" applyFill="1" applyAlignment="1">
      <alignment vertical="center" wrapText="1"/>
    </xf>
    <xf numFmtId="0" fontId="15" fillId="16" borderId="0" xfId="0" applyFont="1" applyFill="1" applyAlignment="1">
      <alignment vertical="center"/>
    </xf>
    <xf numFmtId="0" fontId="17" fillId="16" borderId="0" xfId="0" applyFont="1" applyFill="1" applyAlignment="1">
      <alignment vertical="center"/>
    </xf>
    <xf numFmtId="0" fontId="15" fillId="16" borderId="0" xfId="0" applyFont="1" applyFill="1" applyAlignment="1">
      <alignment vertical="center" wrapText="1"/>
    </xf>
    <xf numFmtId="0" fontId="1" fillId="13" borderId="0" xfId="0" applyFont="1" applyFill="1" applyAlignment="1">
      <alignment vertical="top" wrapText="1"/>
    </xf>
    <xf numFmtId="0" fontId="1" fillId="15" borderId="0" xfId="0" applyFont="1" applyFill="1" applyAlignment="1">
      <alignment vertical="top" wrapText="1"/>
    </xf>
    <xf numFmtId="0" fontId="0" fillId="14" borderId="0" xfId="0" applyFill="1" applyAlignment="1">
      <alignment vertical="top" wrapText="1"/>
    </xf>
    <xf numFmtId="0" fontId="0" fillId="14" borderId="0" xfId="0" applyFill="1" applyAlignment="1">
      <alignment vertical="top"/>
    </xf>
    <xf numFmtId="0" fontId="20" fillId="15" borderId="2" xfId="0" applyFont="1" applyFill="1" applyBorder="1" applyAlignment="1">
      <alignment vertical="top" wrapText="1"/>
    </xf>
    <xf numFmtId="0" fontId="1" fillId="15" borderId="2" xfId="0" applyFont="1" applyFill="1" applyBorder="1" applyAlignment="1">
      <alignment vertical="top" wrapText="1"/>
    </xf>
    <xf numFmtId="0" fontId="1" fillId="15" borderId="6" xfId="0" applyFont="1" applyFill="1" applyBorder="1" applyAlignment="1">
      <alignment vertical="top" wrapText="1"/>
    </xf>
    <xf numFmtId="0" fontId="1" fillId="13" borderId="2" xfId="0" applyFont="1" applyFill="1" applyBorder="1" applyAlignment="1">
      <alignment vertical="top" wrapText="1"/>
    </xf>
    <xf numFmtId="0" fontId="1" fillId="13" borderId="6" xfId="0" applyFont="1" applyFill="1" applyBorder="1" applyAlignment="1">
      <alignment vertical="top" wrapText="1"/>
    </xf>
    <xf numFmtId="0" fontId="0" fillId="17" borderId="8" xfId="0" applyFill="1" applyBorder="1" applyAlignment="1">
      <alignment horizontal="center" vertical="center" wrapText="1"/>
    </xf>
    <xf numFmtId="0" fontId="11" fillId="16" borderId="2" xfId="0" applyFont="1" applyFill="1" applyBorder="1"/>
    <xf numFmtId="0" fontId="0" fillId="16" borderId="2" xfId="0" applyFill="1" applyBorder="1" applyAlignment="1">
      <alignment vertical="top" wrapText="1"/>
    </xf>
    <xf numFmtId="0" fontId="10" fillId="16" borderId="2" xfId="4" applyFill="1" applyBorder="1" applyAlignment="1">
      <alignment horizontal="left" vertical="center"/>
    </xf>
    <xf numFmtId="0" fontId="0" fillId="16" borderId="2" xfId="0" applyFill="1" applyBorder="1" applyAlignment="1">
      <alignment wrapText="1"/>
    </xf>
    <xf numFmtId="0" fontId="0" fillId="16" borderId="2" xfId="0" applyFill="1" applyBorder="1" applyAlignment="1">
      <alignment vertical="center" wrapText="1"/>
    </xf>
    <xf numFmtId="0" fontId="1" fillId="16" borderId="2" xfId="0" applyFont="1" applyFill="1" applyBorder="1"/>
    <xf numFmtId="0" fontId="0" fillId="16" borderId="2" xfId="0" applyFill="1" applyBorder="1" applyAlignment="1">
      <alignment vertical="center"/>
    </xf>
    <xf numFmtId="0" fontId="0" fillId="7" borderId="2" xfId="0" applyFill="1" applyBorder="1" applyAlignment="1">
      <alignment vertical="center" wrapText="1"/>
    </xf>
    <xf numFmtId="0" fontId="11" fillId="18" borderId="2" xfId="0" applyFont="1" applyFill="1" applyBorder="1" applyAlignment="1">
      <alignment wrapText="1"/>
    </xf>
    <xf numFmtId="0" fontId="0" fillId="18" borderId="2" xfId="0" applyFill="1" applyBorder="1" applyAlignment="1">
      <alignment wrapText="1"/>
    </xf>
    <xf numFmtId="0" fontId="1" fillId="18" borderId="2" xfId="0" applyFont="1" applyFill="1" applyBorder="1" applyAlignment="1">
      <alignment wrapText="1"/>
    </xf>
    <xf numFmtId="0" fontId="20" fillId="13" borderId="2" xfId="2" applyFont="1" applyFill="1" applyBorder="1" applyAlignment="1">
      <alignment vertical="center"/>
    </xf>
    <xf numFmtId="0" fontId="20" fillId="15" borderId="2" xfId="2" applyFont="1" applyFill="1" applyBorder="1" applyAlignment="1">
      <alignment vertical="center"/>
    </xf>
    <xf numFmtId="0" fontId="20" fillId="14" borderId="2" xfId="2" applyFont="1" applyFill="1" applyBorder="1" applyAlignment="1">
      <alignment vertical="center"/>
    </xf>
    <xf numFmtId="0" fontId="20" fillId="16" borderId="2" xfId="0" applyFont="1" applyFill="1" applyBorder="1" applyAlignment="1">
      <alignment vertical="center"/>
    </xf>
    <xf numFmtId="0" fontId="1" fillId="18" borderId="0" xfId="0" applyFont="1" applyFill="1" applyAlignment="1">
      <alignment vertical="top"/>
    </xf>
    <xf numFmtId="0" fontId="0" fillId="18" borderId="0" xfId="0" applyFill="1" applyAlignment="1">
      <alignment vertical="center"/>
    </xf>
    <xf numFmtId="0" fontId="0" fillId="18" borderId="0" xfId="0" applyFill="1" applyAlignment="1">
      <alignment vertical="center" wrapText="1"/>
    </xf>
    <xf numFmtId="0" fontId="0" fillId="16" borderId="0" xfId="0" applyFill="1" applyAlignment="1">
      <alignment vertical="center" wrapText="1"/>
    </xf>
    <xf numFmtId="0" fontId="11" fillId="17" borderId="0" xfId="0" applyFont="1" applyFill="1" applyAlignment="1">
      <alignment vertical="center" wrapText="1"/>
    </xf>
    <xf numFmtId="0" fontId="11" fillId="2" borderId="12" xfId="1" applyFont="1" applyBorder="1" applyAlignment="1">
      <alignment horizontal="center"/>
    </xf>
    <xf numFmtId="0" fontId="0" fillId="6" borderId="13" xfId="0" applyFill="1" applyBorder="1" applyAlignment="1">
      <alignment vertical="center" wrapText="1"/>
    </xf>
    <xf numFmtId="0" fontId="1" fillId="7" borderId="13" xfId="0" applyFont="1" applyFill="1" applyBorder="1" applyAlignment="1">
      <alignment vertical="center" wrapText="1"/>
    </xf>
    <xf numFmtId="0" fontId="14" fillId="8" borderId="14" xfId="5" applyBorder="1" applyAlignment="1">
      <alignment vertical="center" wrapText="1"/>
    </xf>
    <xf numFmtId="0" fontId="0" fillId="6" borderId="13" xfId="0" applyFill="1" applyBorder="1" applyAlignment="1">
      <alignment wrapText="1"/>
    </xf>
    <xf numFmtId="0" fontId="1" fillId="2" borderId="15" xfId="1" applyFont="1" applyBorder="1" applyAlignment="1">
      <alignment horizontal="center"/>
    </xf>
    <xf numFmtId="0" fontId="12" fillId="3" borderId="13" xfId="2" applyFont="1" applyBorder="1" applyAlignment="1">
      <alignment horizontal="center" vertical="center"/>
    </xf>
    <xf numFmtId="0" fontId="8" fillId="4" borderId="13" xfId="3" applyBorder="1" applyAlignment="1">
      <alignment wrapText="1"/>
    </xf>
    <xf numFmtId="0" fontId="8" fillId="4" borderId="16" xfId="3" applyBorder="1" applyAlignment="1">
      <alignment wrapText="1"/>
    </xf>
    <xf numFmtId="0" fontId="21" fillId="17" borderId="0" xfId="0" applyFont="1" applyFill="1" applyAlignment="1">
      <alignment vertical="center"/>
    </xf>
    <xf numFmtId="0" fontId="10" fillId="18" borderId="2" xfId="4" applyFill="1" applyBorder="1" applyAlignment="1">
      <alignment wrapText="1"/>
    </xf>
    <xf numFmtId="0" fontId="0" fillId="18" borderId="0" xfId="0" applyFill="1" applyAlignment="1">
      <alignment vertical="top" wrapText="1"/>
    </xf>
    <xf numFmtId="49" fontId="0" fillId="0" borderId="0" xfId="0" applyNumberFormat="1" applyAlignment="1">
      <alignment vertical="center" wrapText="1"/>
    </xf>
    <xf numFmtId="0" fontId="0" fillId="0" borderId="8" xfId="0" applyBorder="1" applyAlignment="1">
      <alignment horizontal="center" vertical="center" wrapText="1"/>
    </xf>
    <xf numFmtId="0" fontId="0" fillId="0" borderId="0" xfId="0" quotePrefix="1" applyAlignment="1">
      <alignment vertical="center" wrapText="1"/>
    </xf>
    <xf numFmtId="0" fontId="0" fillId="15" borderId="0" xfId="0" applyFill="1" applyAlignment="1">
      <alignment vertical="center" wrapText="1"/>
    </xf>
    <xf numFmtId="0" fontId="0" fillId="13" borderId="0" xfId="0" applyFill="1" applyAlignment="1">
      <alignment vertical="center" wrapText="1"/>
    </xf>
    <xf numFmtId="21" fontId="0" fillId="0" borderId="0" xfId="0" applyNumberFormat="1" applyAlignment="1">
      <alignment horizontal="left" vertical="center" wrapText="1"/>
    </xf>
    <xf numFmtId="49" fontId="1" fillId="0" borderId="5" xfId="0" applyNumberFormat="1" applyFont="1" applyBorder="1" applyAlignment="1">
      <alignment horizontal="left" vertical="top" wrapText="1"/>
    </xf>
    <xf numFmtId="0" fontId="0" fillId="0" borderId="8" xfId="0" applyBorder="1" applyAlignment="1">
      <alignment vertical="center"/>
    </xf>
  </cellXfs>
  <cellStyles count="6">
    <cellStyle name="60% - Accent2" xfId="3" builtinId="36"/>
    <cellStyle name="Accent2" xfId="2" builtinId="33"/>
    <cellStyle name="Hyperlink" xfId="4" builtinId="8"/>
    <cellStyle name="Input" xfId="5" builtinId="20"/>
    <cellStyle name="Normal" xfId="0" builtinId="0"/>
    <cellStyle name="Note" xfId="1" builtinId="10"/>
  </cellStyles>
  <dxfs count="181">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border>
        <top style="thin">
          <color auto="1"/>
        </top>
      </border>
    </dxf>
    <dxf>
      <border diagonalUp="0" diagonalDown="0">
        <left style="double">
          <color auto="1"/>
        </left>
        <right style="double">
          <color auto="1"/>
        </right>
        <top style="double">
          <color auto="1"/>
        </top>
        <bottom style="double">
          <color auto="1"/>
        </bottom>
      </border>
    </dxf>
    <dxf>
      <fill>
        <patternFill patternType="none">
          <fgColor indexed="64"/>
          <bgColor auto="1"/>
        </patternFill>
      </fill>
      <alignment vertical="center" textRotation="0" indent="0" justifyLastLine="0" shrinkToFit="0" readingOrder="0"/>
    </dxf>
    <dxf>
      <border>
        <bottom style="thin">
          <color auto="1"/>
        </bottom>
      </border>
    </dxf>
    <dxf>
      <font>
        <b/>
        <strike val="0"/>
        <outline val="0"/>
        <shadow val="0"/>
        <u val="none"/>
        <vertAlign val="baseline"/>
        <sz val="11"/>
        <name val="Arial"/>
        <family val="2"/>
        <scheme val="none"/>
      </font>
      <fill>
        <patternFill patternType="solid">
          <fgColor indexed="64"/>
          <bgColor rgb="FF92D050"/>
        </patternFill>
      </fill>
      <alignment horizontal="general" vertical="top"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8F8F8"/>
      <color rgb="FF47D7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duktmatris_3.14.4_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Product Matrix"/>
      <sheetName val="Changes log"/>
    </sheetNames>
    <sheetDataSet>
      <sheetData sheetId="0">
        <row r="1">
          <cell r="B1" t="str">
            <v>English</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2" displayName="Table32" ref="A1:O386" totalsRowShown="0" headerRowDxfId="180" dataDxfId="178" headerRowBorderDxfId="179" tableBorderDxfId="177" totalsRowBorderDxfId="176">
  <autoFilter ref="A1:O386" xr:uid="{00000000-0009-0000-0100-000001000000}"/>
  <tableColumns count="15">
    <tableColumn id="1" xr3:uid="{00000000-0010-0000-0000-000001000000}" name="lecablock (vörumerki)" dataDxfId="175"/>
    <tableColumn id="2" xr3:uid="{00000000-0010-0000-0000-000002000000}" name="." dataDxfId="174"/>
    <tableColumn id="17" xr3:uid="{00000000-0010-0000-0000-000011000000}" name="O15" dataDxfId="173"/>
    <tableColumn id="3" xr3:uid="{00000000-0010-0000-0000-000003000000}" name=".." dataDxfId="172"/>
    <tableColumn id="4" xr3:uid="{00000000-0010-0000-0000-000004000000}" name="O6" dataDxfId="171"/>
    <tableColumn id="5" xr3:uid="{00000000-0010-0000-0000-000005000000}" name="O14" dataDxfId="170"/>
    <tableColumn id="7" xr3:uid="{00000000-0010-0000-0000-000007000000}" name="O16-O21" dataDxfId="169"/>
    <tableColumn id="8" xr3:uid="{00000000-0010-0000-0000-000008000000}" name="O22" dataDxfId="168"/>
    <tableColumn id="9" xr3:uid="{00000000-0010-0000-0000-000009000000}" name="O23" dataDxfId="167"/>
    <tableColumn id="10" xr3:uid="{00000000-0010-0000-0000-00000A000000}" name="O24" dataDxfId="166"/>
    <tableColumn id="11" xr3:uid="{00000000-0010-0000-0000-00000B000000}" name="O25" dataDxfId="165"/>
    <tableColumn id="16" xr3:uid="{00000000-0010-0000-0000-000010000000}" name="O26" dataDxfId="164"/>
    <tableColumn id="12" xr3:uid="{00000000-0010-0000-0000-00000C000000}" name="O27" dataDxfId="163"/>
    <tableColumn id="13" xr3:uid="{00000000-0010-0000-0000-00000D000000}" name="O28" dataDxfId="162"/>
    <tableColumn id="15" xr3:uid="{00000000-0010-0000-0000-00000F000000}" name="O29" dataDxfId="16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olabel.dk/da/blomsten-og-svanen/kriterier/vis-produktgruppe?produktgruppeid=089&amp;projektgruppe=Svanen" TargetMode="External"/><Relationship Id="rId2" Type="http://schemas.openxmlformats.org/officeDocument/2006/relationships/hyperlink" Target="https://joutsenmerkki.fi/kriteerit/089-talot-pientalot-kerrostalot-koulu-ja-paivakotirakennukset-3/" TargetMode="External"/><Relationship Id="rId1" Type="http://schemas.openxmlformats.org/officeDocument/2006/relationships/hyperlink" Target="http://www.svanemerket.no/svanens-krav/byggevarer-og-hus/hu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4"/>
  <sheetViews>
    <sheetView zoomScale="85" zoomScaleNormal="85" workbookViewId="0"/>
  </sheetViews>
  <sheetFormatPr defaultColWidth="9.140625" defaultRowHeight="15" x14ac:dyDescent="0.25"/>
  <cols>
    <col min="1" max="1" width="19.5703125" style="9" customWidth="1"/>
    <col min="2" max="2" width="110.7109375" style="8" customWidth="1"/>
    <col min="3" max="3" width="4.5703125" style="9" customWidth="1"/>
    <col min="4" max="4" width="3.7109375" style="9" customWidth="1"/>
    <col min="5" max="5" width="17.140625" style="9" hidden="1" customWidth="1"/>
    <col min="6" max="7" width="92.140625" style="9" hidden="1" customWidth="1"/>
    <col min="8" max="9" width="92.42578125" style="9" hidden="1" customWidth="1"/>
    <col min="10" max="10" width="104.7109375" style="8" hidden="1" customWidth="1"/>
    <col min="11" max="11" width="104.7109375" style="9" hidden="1" customWidth="1"/>
    <col min="12" max="16384" width="9.140625" style="9"/>
  </cols>
  <sheetData>
    <row r="1" spans="1:10" ht="52.5" x14ac:dyDescent="0.25">
      <c r="A1" s="113" t="s">
        <v>0</v>
      </c>
      <c r="B1" s="123" t="s">
        <v>1</v>
      </c>
    </row>
    <row r="2" spans="1:10" ht="15.75" thickBot="1" x14ac:dyDescent="0.3"/>
    <row r="3" spans="1:10" ht="27.75" thickTop="1" thickBot="1" x14ac:dyDescent="0.45">
      <c r="B3" s="114" t="str">
        <f t="shared" ref="B3:B9" si="0">IF($B$1="English",G3,IF($B$1="Swedish",F3,IF($B$1="Norwegian",H3,IF($B$1="Finnish",I3,J3))))</f>
        <v>User guide to product matrix</v>
      </c>
      <c r="C3" s="10"/>
      <c r="D3" s="10"/>
      <c r="E3" s="10"/>
      <c r="F3" s="44" t="s">
        <v>2</v>
      </c>
      <c r="G3" s="45" t="s">
        <v>3</v>
      </c>
      <c r="H3" s="46" t="s">
        <v>4</v>
      </c>
      <c r="I3" s="94" t="s">
        <v>5</v>
      </c>
      <c r="J3" s="102" t="s">
        <v>6</v>
      </c>
    </row>
    <row r="4" spans="1:10" ht="45.75" thickTop="1" x14ac:dyDescent="0.25">
      <c r="B4" s="115" t="str">
        <f t="shared" si="0"/>
        <v xml:space="preserve">The product matrix is a tool that can be used in order to find if a building product is covered by any requirement of the “089 Small houses, apartment buildings and buildings for schools and pre-schools” criteria document. </v>
      </c>
      <c r="F4" s="48" t="s">
        <v>7</v>
      </c>
      <c r="G4" s="49" t="s">
        <v>8</v>
      </c>
      <c r="H4" s="50" t="s">
        <v>9</v>
      </c>
      <c r="I4" s="95" t="s">
        <v>10</v>
      </c>
      <c r="J4" s="103" t="s">
        <v>11</v>
      </c>
    </row>
    <row r="5" spans="1:10" x14ac:dyDescent="0.25">
      <c r="B5" s="115" t="str">
        <f t="shared" si="0"/>
        <v>More information about the criterias can you find here:</v>
      </c>
      <c r="F5" s="48" t="s">
        <v>12</v>
      </c>
      <c r="G5" s="49" t="s">
        <v>13</v>
      </c>
      <c r="H5" s="50" t="s">
        <v>14</v>
      </c>
      <c r="I5" s="47" t="s">
        <v>15</v>
      </c>
      <c r="J5" s="103" t="s">
        <v>16</v>
      </c>
    </row>
    <row r="6" spans="1:10" ht="33" customHeight="1" x14ac:dyDescent="0.25">
      <c r="B6" s="115" t="str">
        <f>IF($B$1="English",G6,IF($B$1="Swedish",F6,IF($B$1="Norwegian",H6,IF($B$1="Finnish",I6,J6))))</f>
        <v>https://www.svanen.se/491e5a/contentassets/7abc01dd391b4dc4b6d7d5627574cd20/criteria-document_089_small-houses-apartment-buildings-and-buildings-for-schools-and-pre-schools-089_english.pdf</v>
      </c>
      <c r="F6" s="51" t="s">
        <v>17</v>
      </c>
      <c r="G6" s="52" t="s">
        <v>18</v>
      </c>
      <c r="H6" s="53" t="s">
        <v>19</v>
      </c>
      <c r="I6" s="96" t="s">
        <v>20</v>
      </c>
      <c r="J6" s="124" t="s">
        <v>21</v>
      </c>
    </row>
    <row r="7" spans="1:10" ht="29.25" customHeight="1" x14ac:dyDescent="0.25">
      <c r="B7" s="116" t="str">
        <f t="shared" si="0"/>
        <v>It is highly recommended that you first read the criteria or relevant requirement and appendixes before you start working with the matrix.</v>
      </c>
      <c r="F7" s="48" t="s">
        <v>22</v>
      </c>
      <c r="G7" s="49" t="s">
        <v>23</v>
      </c>
      <c r="H7" s="50" t="s">
        <v>24</v>
      </c>
      <c r="I7" s="97" t="s">
        <v>25</v>
      </c>
      <c r="J7" s="103" t="s">
        <v>26</v>
      </c>
    </row>
    <row r="8" spans="1:10" ht="75" x14ac:dyDescent="0.25">
      <c r="B8" s="115" t="str">
        <f t="shared" si="0"/>
        <v>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v>
      </c>
      <c r="F8" s="48" t="s">
        <v>27</v>
      </c>
      <c r="G8" s="49" t="s">
        <v>28</v>
      </c>
      <c r="H8" s="50" t="s">
        <v>29</v>
      </c>
      <c r="I8" s="98" t="s">
        <v>30</v>
      </c>
      <c r="J8" s="103" t="s">
        <v>31</v>
      </c>
    </row>
    <row r="9" spans="1:10" ht="75" x14ac:dyDescent="0.25">
      <c r="B9" s="117" t="str">
        <f t="shared" si="0"/>
        <v>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v>
      </c>
      <c r="F9" s="48" t="s">
        <v>32</v>
      </c>
      <c r="G9" s="49" t="s">
        <v>33</v>
      </c>
      <c r="H9" s="50" t="s">
        <v>34</v>
      </c>
      <c r="I9" s="98" t="s">
        <v>35</v>
      </c>
      <c r="J9" s="103" t="s">
        <v>36</v>
      </c>
    </row>
    <row r="10" spans="1:10" x14ac:dyDescent="0.25">
      <c r="B10" s="115"/>
      <c r="F10" s="48" t="s">
        <v>37</v>
      </c>
      <c r="G10" s="49" t="s">
        <v>38</v>
      </c>
      <c r="H10" s="50" t="s">
        <v>39</v>
      </c>
      <c r="I10" s="47" t="s">
        <v>40</v>
      </c>
      <c r="J10" s="103"/>
    </row>
    <row r="11" spans="1:10" x14ac:dyDescent="0.25">
      <c r="B11" s="118"/>
      <c r="F11" s="54"/>
      <c r="G11" s="55"/>
      <c r="H11" s="56"/>
      <c r="I11" s="47"/>
      <c r="J11" s="103"/>
    </row>
    <row r="12" spans="1:10" x14ac:dyDescent="0.25">
      <c r="B12" s="119" t="str">
        <f t="shared" ref="B12:B22" si="1">IF($B$1="English",G12,IF($B$1="Swedish",F12,IF($B$1="Norwegian",H12,IF($B$1="Finnish",I12,J12))))</f>
        <v>Building products:</v>
      </c>
      <c r="C12" s="12"/>
      <c r="D12" s="12"/>
      <c r="E12" s="12"/>
      <c r="F12" s="57" t="s">
        <v>41</v>
      </c>
      <c r="G12" s="58" t="s">
        <v>42</v>
      </c>
      <c r="H12" s="59" t="s">
        <v>43</v>
      </c>
      <c r="I12" s="99" t="s">
        <v>44</v>
      </c>
      <c r="J12" s="104" t="s">
        <v>45</v>
      </c>
    </row>
    <row r="13" spans="1:10" x14ac:dyDescent="0.25">
      <c r="B13" s="118" t="str">
        <f t="shared" si="1"/>
        <v>Sealing products on walls, foundation and roofing.</v>
      </c>
      <c r="F13" s="48" t="s">
        <v>46</v>
      </c>
      <c r="G13" s="55" t="s">
        <v>47</v>
      </c>
      <c r="H13" s="50" t="s">
        <v>48</v>
      </c>
      <c r="I13" s="47" t="s">
        <v>49</v>
      </c>
      <c r="J13" s="103" t="s">
        <v>50</v>
      </c>
    </row>
    <row r="14" spans="1:10" x14ac:dyDescent="0.25">
      <c r="B14" s="118" t="str">
        <f t="shared" si="1"/>
        <v>Thermal, acoustic and technical insulation.</v>
      </c>
      <c r="F14" s="48" t="s">
        <v>51</v>
      </c>
      <c r="G14" s="55" t="s">
        <v>52</v>
      </c>
      <c r="H14" s="50" t="s">
        <v>53</v>
      </c>
      <c r="I14" s="47" t="s">
        <v>54</v>
      </c>
      <c r="J14" s="103" t="s">
        <v>55</v>
      </c>
    </row>
    <row r="15" spans="1:10" x14ac:dyDescent="0.25">
      <c r="B15" s="118" t="str">
        <f t="shared" si="1"/>
        <v xml:space="preserve">Interior and exterior building panels. </v>
      </c>
      <c r="F15" s="48" t="s">
        <v>56</v>
      </c>
      <c r="G15" s="55" t="s">
        <v>57</v>
      </c>
      <c r="H15" s="50" t="s">
        <v>58</v>
      </c>
      <c r="I15" s="47" t="s">
        <v>59</v>
      </c>
      <c r="J15" s="103" t="s">
        <v>60</v>
      </c>
    </row>
    <row r="16" spans="1:10" x14ac:dyDescent="0.25">
      <c r="B16" s="118" t="str">
        <f t="shared" si="1"/>
        <v>Wood that is impregnated as protection from rot, blue stain and mould.</v>
      </c>
      <c r="F16" s="48" t="s">
        <v>61</v>
      </c>
      <c r="G16" s="55" t="s">
        <v>62</v>
      </c>
      <c r="H16" s="50" t="s">
        <v>63</v>
      </c>
      <c r="I16" s="47" t="s">
        <v>64</v>
      </c>
      <c r="J16" s="103" t="s">
        <v>65</v>
      </c>
    </row>
    <row r="17" spans="2:10" x14ac:dyDescent="0.25">
      <c r="B17" s="118" t="str">
        <f t="shared" si="1"/>
        <v>Wood composites.</v>
      </c>
      <c r="F17" s="48" t="s">
        <v>66</v>
      </c>
      <c r="G17" s="55" t="s">
        <v>67</v>
      </c>
      <c r="H17" s="50" t="s">
        <v>68</v>
      </c>
      <c r="I17" s="47" t="s">
        <v>69</v>
      </c>
      <c r="J17" s="103" t="s">
        <v>70</v>
      </c>
    </row>
    <row r="18" spans="2:10" x14ac:dyDescent="0.25">
      <c r="B18" s="118" t="str">
        <f t="shared" si="1"/>
        <v>Interior plastic sheet coverings for floors, ceilings and walls.</v>
      </c>
      <c r="F18" s="48" t="s">
        <v>71</v>
      </c>
      <c r="G18" s="55" t="s">
        <v>72</v>
      </c>
      <c r="H18" s="50" t="s">
        <v>73</v>
      </c>
      <c r="I18" s="47" t="s">
        <v>74</v>
      </c>
      <c r="J18" s="103" t="s">
        <v>75</v>
      </c>
    </row>
    <row r="19" spans="2:10" x14ac:dyDescent="0.25">
      <c r="B19" s="118" t="str">
        <f t="shared" si="1"/>
        <v>Drainage pipes, electricity cables, (electrical) conduits and plastic pipes for central vacuum cleaners.</v>
      </c>
      <c r="F19" s="48" t="s">
        <v>76</v>
      </c>
      <c r="G19" s="55" t="s">
        <v>77</v>
      </c>
      <c r="H19" s="50" t="s">
        <v>78</v>
      </c>
      <c r="I19" s="47" t="s">
        <v>79</v>
      </c>
      <c r="J19" s="103" t="s">
        <v>80</v>
      </c>
    </row>
    <row r="20" spans="2:10" x14ac:dyDescent="0.25">
      <c r="B20" s="118" t="str">
        <f t="shared" si="1"/>
        <v>Floor coverings</v>
      </c>
      <c r="F20" s="48" t="s">
        <v>81</v>
      </c>
      <c r="G20" s="55" t="s">
        <v>82</v>
      </c>
      <c r="H20" s="50" t="s">
        <v>83</v>
      </c>
      <c r="I20" s="47" t="s">
        <v>84</v>
      </c>
      <c r="J20" s="103" t="s">
        <v>85</v>
      </c>
    </row>
    <row r="21" spans="2:10" x14ac:dyDescent="0.25">
      <c r="B21" s="118" t="str">
        <f t="shared" si="1"/>
        <v>Wall coverings in ceramic material or stone.</v>
      </c>
      <c r="F21" s="48" t="s">
        <v>86</v>
      </c>
      <c r="G21" s="55" t="s">
        <v>87</v>
      </c>
      <c r="H21" s="50" t="s">
        <v>88</v>
      </c>
      <c r="I21" s="47" t="s">
        <v>89</v>
      </c>
      <c r="J21" s="103" t="s">
        <v>90</v>
      </c>
    </row>
    <row r="22" spans="2:10" ht="30" x14ac:dyDescent="0.25">
      <c r="B22" s="118" t="str">
        <f t="shared" si="1"/>
        <v>Kitchen and bathroom fittings such as worktops, splashbacks, cabinet fronts, mirrors and shower walls.</v>
      </c>
      <c r="F22" s="48" t="s">
        <v>91</v>
      </c>
      <c r="G22" s="55" t="s">
        <v>92</v>
      </c>
      <c r="H22" s="50" t="s">
        <v>93</v>
      </c>
      <c r="I22" s="47" t="s">
        <v>94</v>
      </c>
      <c r="J22" s="103" t="s">
        <v>95</v>
      </c>
    </row>
    <row r="23" spans="2:10" x14ac:dyDescent="0.25">
      <c r="B23" s="118"/>
      <c r="F23" s="54"/>
      <c r="G23" s="55"/>
      <c r="H23" s="56"/>
      <c r="I23" s="47"/>
      <c r="J23" s="103"/>
    </row>
    <row r="24" spans="2:10" x14ac:dyDescent="0.25">
      <c r="B24" s="119" t="str">
        <f>IF($B$1="English",G24,IF($B$1="Swedish",F24,IF($B$1="Norwegian",H24,IF($B$1="Finnish",I24,J24))))</f>
        <v>Chemical building products</v>
      </c>
      <c r="C24" s="13"/>
      <c r="D24" s="13"/>
      <c r="E24" s="13"/>
      <c r="F24" s="60" t="s">
        <v>96</v>
      </c>
      <c r="G24" s="61" t="s">
        <v>97</v>
      </c>
      <c r="H24" s="62" t="s">
        <v>98</v>
      </c>
      <c r="I24" s="99" t="s">
        <v>99</v>
      </c>
      <c r="J24" s="104" t="s">
        <v>100</v>
      </c>
    </row>
    <row r="25" spans="2:10" ht="30" x14ac:dyDescent="0.25">
      <c r="B25" s="118" t="str">
        <f>IF($B$1="English",G25,IF($B$1="Swedish",F25,IF($B$1="Norwegian",H25,IF($B$1="Finnish",I25,J25))))</f>
        <v>Every chemical substance or a mix of different chemical substances, in liquid, gaseous or solid power form.</v>
      </c>
      <c r="F25" s="63" t="s">
        <v>101</v>
      </c>
      <c r="G25" s="55" t="s">
        <v>102</v>
      </c>
      <c r="H25" s="64" t="s">
        <v>103</v>
      </c>
      <c r="I25" s="97" t="s">
        <v>104</v>
      </c>
      <c r="J25" s="103" t="s">
        <v>105</v>
      </c>
    </row>
    <row r="26" spans="2:10" x14ac:dyDescent="0.25">
      <c r="B26" s="118" t="str">
        <f>IF($B$1="English",G26,IF($B$1="Swedish",F26,IF($B$1="Norwegian",H26,IF($B$1="Finnish",I26,J26))))</f>
        <v>Indoor / outdoor paints, adhesives, sealants, putty, fillers and dry mortar.</v>
      </c>
      <c r="F26" s="63" t="s">
        <v>106</v>
      </c>
      <c r="G26" s="55" t="s">
        <v>107</v>
      </c>
      <c r="H26" s="64" t="s">
        <v>108</v>
      </c>
      <c r="I26" s="47" t="s">
        <v>109</v>
      </c>
      <c r="J26" s="103" t="s">
        <v>110</v>
      </c>
    </row>
    <row r="27" spans="2:10" x14ac:dyDescent="0.25">
      <c r="B27" s="118" t="str">
        <f>IF($B$1="English",G27,IF($B$1="Swedish",F27,IF($B$1="Norwegian",H27,IF($B$1="Finnish",I27,J27))))</f>
        <v>Chemical additives for concrete mix.</v>
      </c>
      <c r="F27" s="63" t="s">
        <v>111</v>
      </c>
      <c r="G27" s="55" t="s">
        <v>112</v>
      </c>
      <c r="H27" s="64" t="s">
        <v>113</v>
      </c>
      <c r="I27" s="47" t="s">
        <v>114</v>
      </c>
      <c r="J27" s="103" t="s">
        <v>115</v>
      </c>
    </row>
    <row r="28" spans="2:10" x14ac:dyDescent="0.25">
      <c r="B28" s="118"/>
      <c r="F28" s="54"/>
      <c r="G28" s="55"/>
      <c r="H28" s="56"/>
      <c r="I28" s="47"/>
      <c r="J28" s="103"/>
    </row>
    <row r="29" spans="2:10" x14ac:dyDescent="0.25">
      <c r="B29" s="119" t="str">
        <f t="shared" ref="B29:B35" si="2">IF($B$1="English",G29,IF($B$1="Swedish",F29,IF($B$1="Norwegian",H29,IF($B$1="Finnish",I29,J29))))</f>
        <v>Wood based products:</v>
      </c>
      <c r="C29" s="12"/>
      <c r="D29" s="12"/>
      <c r="E29" s="12"/>
      <c r="F29" s="57" t="s">
        <v>116</v>
      </c>
      <c r="G29" s="58" t="s">
        <v>117</v>
      </c>
      <c r="H29" s="59" t="s">
        <v>118</v>
      </c>
      <c r="I29" s="99" t="s">
        <v>119</v>
      </c>
      <c r="J29" s="103" t="s">
        <v>120</v>
      </c>
    </row>
    <row r="30" spans="2:10" x14ac:dyDescent="0.25">
      <c r="B30" s="118" t="str">
        <f t="shared" si="2"/>
        <v>Solid wood</v>
      </c>
      <c r="F30" s="63" t="s">
        <v>121</v>
      </c>
      <c r="G30" s="55" t="s">
        <v>122</v>
      </c>
      <c r="H30" s="64" t="s">
        <v>123</v>
      </c>
      <c r="I30" s="47" t="s">
        <v>124</v>
      </c>
      <c r="J30" s="103" t="s">
        <v>125</v>
      </c>
    </row>
    <row r="31" spans="2:10" x14ac:dyDescent="0.25">
      <c r="B31" s="118" t="str">
        <f t="shared" si="2"/>
        <v>Laminated timber, veneer, OSB, plywood, MDF/HDF and chipboard.</v>
      </c>
      <c r="F31" s="63" t="s">
        <v>126</v>
      </c>
      <c r="G31" s="55" t="s">
        <v>127</v>
      </c>
      <c r="H31" s="64" t="s">
        <v>128</v>
      </c>
      <c r="I31" s="47" t="s">
        <v>129</v>
      </c>
      <c r="J31" s="103" t="s">
        <v>130</v>
      </c>
    </row>
    <row r="32" spans="2:10" x14ac:dyDescent="0.25">
      <c r="B32" s="118" t="str">
        <f t="shared" si="2"/>
        <v>Doors and windows</v>
      </c>
      <c r="F32" s="63" t="s">
        <v>131</v>
      </c>
      <c r="G32" s="55" t="s">
        <v>132</v>
      </c>
      <c r="H32" s="64" t="s">
        <v>133</v>
      </c>
      <c r="I32" s="47" t="s">
        <v>134</v>
      </c>
      <c r="J32" s="103" t="s">
        <v>135</v>
      </c>
    </row>
    <row r="33" spans="1:10" x14ac:dyDescent="0.25">
      <c r="B33" s="118" t="str">
        <f t="shared" si="2"/>
        <v>Wooden floor</v>
      </c>
      <c r="F33" s="63" t="s">
        <v>136</v>
      </c>
      <c r="G33" s="55" t="s">
        <v>137</v>
      </c>
      <c r="H33" s="64" t="s">
        <v>138</v>
      </c>
      <c r="I33" s="47" t="s">
        <v>139</v>
      </c>
      <c r="J33" s="103" t="s">
        <v>140</v>
      </c>
    </row>
    <row r="34" spans="1:10" x14ac:dyDescent="0.25">
      <c r="B34" s="118" t="str">
        <f t="shared" si="2"/>
        <v>Kitchen and bathroom fittings such as worktops and cabinets</v>
      </c>
      <c r="F34" s="48" t="s">
        <v>141</v>
      </c>
      <c r="G34" s="55" t="s">
        <v>142</v>
      </c>
      <c r="H34" s="101"/>
      <c r="I34" s="47" t="s">
        <v>143</v>
      </c>
      <c r="J34" s="103" t="s">
        <v>144</v>
      </c>
    </row>
    <row r="35" spans="1:10" x14ac:dyDescent="0.25">
      <c r="B35" s="118" t="str">
        <f t="shared" si="2"/>
        <v>Outdoor furniture, playgrounds that consist of wood</v>
      </c>
      <c r="F35" s="48" t="s">
        <v>145</v>
      </c>
      <c r="G35" s="55" t="s">
        <v>146</v>
      </c>
      <c r="H35" s="50" t="s">
        <v>147</v>
      </c>
      <c r="I35" s="47" t="s">
        <v>148</v>
      </c>
      <c r="J35" s="103" t="s">
        <v>149</v>
      </c>
    </row>
    <row r="36" spans="1:10" x14ac:dyDescent="0.25">
      <c r="B36" s="118"/>
      <c r="F36" s="54"/>
      <c r="G36" s="55"/>
      <c r="H36" s="56"/>
      <c r="I36" s="47"/>
      <c r="J36" s="103"/>
    </row>
    <row r="37" spans="1:10" x14ac:dyDescent="0.25">
      <c r="B37" s="119" t="str">
        <f>IF($B$1="English",G37,IF($B$1="Swedish",F37,IF($B$1="Norwegian",H37,IF($B$1="Finnish",I37,J37))))</f>
        <v>White goods</v>
      </c>
      <c r="C37" s="13"/>
      <c r="D37" s="13"/>
      <c r="E37" s="13"/>
      <c r="F37" s="60" t="s">
        <v>150</v>
      </c>
      <c r="G37" s="61" t="s">
        <v>151</v>
      </c>
      <c r="H37" s="62" t="s">
        <v>152</v>
      </c>
      <c r="I37" s="99" t="s">
        <v>153</v>
      </c>
      <c r="J37" s="104" t="s">
        <v>154</v>
      </c>
    </row>
    <row r="38" spans="1:10" x14ac:dyDescent="0.25">
      <c r="B38" s="118" t="str">
        <f>IF($B$1="English",G38,IF($B$1="Swedish",F38,IF($B$1="Norwegian",H38,IF($B$1="Finnish",I38,J38))))</f>
        <v>All white goods that are installed in a building</v>
      </c>
      <c r="F38" s="63" t="s">
        <v>155</v>
      </c>
      <c r="G38" s="55" t="s">
        <v>156</v>
      </c>
      <c r="H38" s="64" t="s">
        <v>157</v>
      </c>
      <c r="I38" s="47" t="s">
        <v>158</v>
      </c>
      <c r="J38" s="103" t="s">
        <v>159</v>
      </c>
    </row>
    <row r="39" spans="1:10" x14ac:dyDescent="0.25">
      <c r="B39" s="118" t="str">
        <f>IF($B$1="English",G39,IF($B$1="Swedish",F39,IF($B$1="Norwegian",H39,IF($B$1="Finnish",I39,J39))))</f>
        <v>It also applies to white goods or professional equipment for preschools / schools</v>
      </c>
      <c r="F39" s="63" t="s">
        <v>160</v>
      </c>
      <c r="G39" s="55" t="s">
        <v>161</v>
      </c>
      <c r="H39" s="64" t="s">
        <v>162</v>
      </c>
      <c r="I39" s="47" t="s">
        <v>163</v>
      </c>
      <c r="J39" s="103" t="s">
        <v>164</v>
      </c>
    </row>
    <row r="40" spans="1:10" x14ac:dyDescent="0.25">
      <c r="B40" s="118"/>
      <c r="F40" s="63"/>
      <c r="G40" s="55"/>
      <c r="H40" s="64"/>
      <c r="I40" s="47"/>
      <c r="J40" s="103"/>
    </row>
    <row r="41" spans="1:10" x14ac:dyDescent="0.25">
      <c r="B41" s="119" t="str">
        <f>IF($B$1="English",G41,IF($B$1="Swedish",F41,IF($B$1="Norwegian",H41,IF($B$1="Finnish",I41,J41))))</f>
        <v>Various systems</v>
      </c>
      <c r="C41" s="12"/>
      <c r="D41" s="12"/>
      <c r="E41" s="12"/>
      <c r="F41" s="57" t="s">
        <v>165</v>
      </c>
      <c r="G41" s="58" t="s">
        <v>166</v>
      </c>
      <c r="H41" s="59" t="s">
        <v>167</v>
      </c>
      <c r="I41" s="99" t="s">
        <v>168</v>
      </c>
      <c r="J41" s="104" t="s">
        <v>169</v>
      </c>
    </row>
    <row r="42" spans="1:10" ht="30" x14ac:dyDescent="0.25">
      <c r="B42" s="118" t="str">
        <f>IF($B$1="English",G42,IF($B$1="Swedish",F42,IF($B$1="Norwegian",H42,IF($B$1="Finnish",I42,J42))))</f>
        <v>Ventilation: Only ventilation channels that are handling ingoing air in the building.</v>
      </c>
      <c r="F42" s="63" t="s">
        <v>170</v>
      </c>
      <c r="G42" s="55" t="s">
        <v>171</v>
      </c>
      <c r="H42" s="64" t="s">
        <v>172</v>
      </c>
      <c r="I42" s="97" t="s">
        <v>173</v>
      </c>
      <c r="J42" s="103" t="s">
        <v>174</v>
      </c>
    </row>
    <row r="43" spans="1:10" x14ac:dyDescent="0.25">
      <c r="B43" s="118" t="str">
        <f>IF($B$1="English",G43,IF($B$1="Swedish",F43,IF($B$1="Norwegian",H43,IF($B$1="Finnish",I43,J43))))</f>
        <v>Electrical installations: only cables with voltage more than 100V and conduits</v>
      </c>
      <c r="F43" s="63" t="s">
        <v>175</v>
      </c>
      <c r="G43" s="55" t="s">
        <v>176</v>
      </c>
      <c r="H43" s="64" t="s">
        <v>177</v>
      </c>
      <c r="I43" s="47" t="s">
        <v>178</v>
      </c>
      <c r="J43" s="103" t="s">
        <v>179</v>
      </c>
    </row>
    <row r="44" spans="1:10" ht="30" x14ac:dyDescent="0.25">
      <c r="B44" s="118" t="str">
        <f>IF($B$1="English",G44,IF($B$1="Swedish",F44,IF($B$1="Norwegian",H44,IF($B$1="Finnish",I44,J44))))</f>
        <v>Multiple component products: The manufacturers should themselves check if each component in their multiple component product is covered by the material requirements.</v>
      </c>
      <c r="F44" s="54" t="s">
        <v>180</v>
      </c>
      <c r="G44" s="55" t="s">
        <v>181</v>
      </c>
      <c r="H44" s="56" t="s">
        <v>182</v>
      </c>
      <c r="I44" s="97" t="s">
        <v>183</v>
      </c>
      <c r="J44" s="103" t="s">
        <v>184</v>
      </c>
    </row>
    <row r="45" spans="1:10" x14ac:dyDescent="0.25">
      <c r="B45" s="118"/>
      <c r="F45" s="54"/>
      <c r="G45" s="55"/>
      <c r="H45" s="56"/>
      <c r="I45" s="47"/>
      <c r="J45" s="103"/>
    </row>
    <row r="46" spans="1:10" ht="21" x14ac:dyDescent="0.25">
      <c r="B46" s="120" t="str">
        <f t="shared" ref="B46:B52" si="3">IF($B$1="English",G46,IF($B$1="Swedish",F46,IF($B$1="Norwegian",H46,IF($B$1="Finnish",I46,J46))))</f>
        <v>Triviality limit</v>
      </c>
      <c r="C46" s="11"/>
      <c r="D46" s="11"/>
      <c r="E46" s="11"/>
      <c r="F46" s="105" t="s">
        <v>185</v>
      </c>
      <c r="G46" s="106" t="s">
        <v>186</v>
      </c>
      <c r="H46" s="107" t="s">
        <v>187</v>
      </c>
      <c r="I46" s="108" t="s">
        <v>188</v>
      </c>
      <c r="J46" s="104" t="s">
        <v>189</v>
      </c>
    </row>
    <row r="47" spans="1:10" ht="45" x14ac:dyDescent="0.25">
      <c r="A47" s="15"/>
      <c r="B47" s="121" t="str">
        <f t="shared" si="3"/>
        <v>Products that are used to a very limited extent or have limited impact on health and the environment are not covered by the criteria and therefore there is no need to be registered in the Nordic Ecolabelling Portal. Such products are listed below:</v>
      </c>
      <c r="C47" s="14"/>
      <c r="D47" s="14"/>
      <c r="E47" s="14"/>
      <c r="F47" s="48" t="s">
        <v>190</v>
      </c>
      <c r="G47" s="65" t="s">
        <v>191</v>
      </c>
      <c r="H47" s="50" t="s">
        <v>192</v>
      </c>
      <c r="I47" s="97" t="s">
        <v>193</v>
      </c>
      <c r="J47" s="103" t="s">
        <v>194</v>
      </c>
    </row>
    <row r="48" spans="1:10" x14ac:dyDescent="0.25">
      <c r="A48" s="15"/>
      <c r="B48" s="121" t="str">
        <f t="shared" si="3"/>
        <v>Touch-up paint for e.g. damage to white goods, fittings and similar.</v>
      </c>
      <c r="C48" s="14"/>
      <c r="D48" s="14"/>
      <c r="E48" s="14"/>
      <c r="F48" s="48" t="s">
        <v>195</v>
      </c>
      <c r="G48" s="65" t="s">
        <v>196</v>
      </c>
      <c r="H48" s="50" t="s">
        <v>197</v>
      </c>
      <c r="I48" s="47" t="s">
        <v>198</v>
      </c>
      <c r="J48" s="103" t="s">
        <v>199</v>
      </c>
    </row>
    <row r="49" spans="1:10" ht="30" x14ac:dyDescent="0.25">
      <c r="A49" s="15"/>
      <c r="B49" s="121" t="str">
        <f t="shared" si="3"/>
        <v>Rust protection or paint to restore railings and beams, e.g. after welding and when screw holes have been drilled.</v>
      </c>
      <c r="C49" s="14"/>
      <c r="D49" s="14"/>
      <c r="E49" s="14"/>
      <c r="F49" s="48" t="s">
        <v>200</v>
      </c>
      <c r="G49" s="65" t="s">
        <v>201</v>
      </c>
      <c r="H49" s="50" t="s">
        <v>202</v>
      </c>
      <c r="I49" s="97" t="s">
        <v>203</v>
      </c>
      <c r="J49" s="103" t="s">
        <v>204</v>
      </c>
    </row>
    <row r="50" spans="1:10" x14ac:dyDescent="0.25">
      <c r="A50" s="15"/>
      <c r="B50" s="121" t="str">
        <f t="shared" si="3"/>
        <v>Building fixtures (e.g. locks, handles, hole plates and hinges).</v>
      </c>
      <c r="C50" s="14"/>
      <c r="D50" s="14"/>
      <c r="E50" s="14"/>
      <c r="F50" s="48" t="s">
        <v>205</v>
      </c>
      <c r="G50" s="65" t="s">
        <v>206</v>
      </c>
      <c r="H50" s="50" t="s">
        <v>207</v>
      </c>
      <c r="I50" s="47" t="s">
        <v>208</v>
      </c>
      <c r="J50" s="103" t="s">
        <v>209</v>
      </c>
    </row>
    <row r="51" spans="1:10" x14ac:dyDescent="0.25">
      <c r="A51" s="15"/>
      <c r="B51" s="121" t="str">
        <f t="shared" si="3"/>
        <v>Nails, screws, nuts, bolts, washers and similar fasteners.</v>
      </c>
      <c r="C51" s="14"/>
      <c r="D51" s="14"/>
      <c r="E51" s="14"/>
      <c r="F51" s="48" t="s">
        <v>210</v>
      </c>
      <c r="G51" s="65" t="s">
        <v>211</v>
      </c>
      <c r="H51" s="50" t="s">
        <v>212</v>
      </c>
      <c r="I51" s="47" t="s">
        <v>213</v>
      </c>
      <c r="J51" s="103" t="s">
        <v>214</v>
      </c>
    </row>
    <row r="52" spans="1:10" ht="30" x14ac:dyDescent="0.25">
      <c r="A52" s="15"/>
      <c r="B52" s="121" t="str">
        <f t="shared" si="3"/>
        <v>Plastic products such as palletising trays, plastic spacers, ground spacers, bends, sleeves, mounting boxes, roof boxes, inflow and outflow pipes for white goods and similar items.</v>
      </c>
      <c r="C52" s="14"/>
      <c r="D52" s="14"/>
      <c r="E52" s="14"/>
      <c r="F52" s="48" t="s">
        <v>215</v>
      </c>
      <c r="G52" s="65" t="s">
        <v>216</v>
      </c>
      <c r="H52" s="50" t="s">
        <v>217</v>
      </c>
      <c r="I52" s="100" t="s">
        <v>218</v>
      </c>
      <c r="J52" s="103" t="s">
        <v>219</v>
      </c>
    </row>
    <row r="53" spans="1:10" ht="15.75" thickBot="1" x14ac:dyDescent="0.3">
      <c r="A53" s="15"/>
      <c r="B53" s="122"/>
      <c r="C53" s="14"/>
      <c r="D53" s="14"/>
      <c r="E53" s="14"/>
      <c r="F53" s="15"/>
      <c r="G53" s="15"/>
    </row>
    <row r="54" spans="1:10" ht="15.75" thickTop="1" x14ac:dyDescent="0.25"/>
  </sheetData>
  <dataConsolidate/>
  <dataValidations count="1">
    <dataValidation type="list" allowBlank="1" showInputMessage="1" showErrorMessage="1" sqref="B1" xr:uid="{00000000-0002-0000-0000-000000000000}">
      <formula1>"English, Swedish, Norwegian, Finnish, Danish"</formula1>
    </dataValidation>
  </dataValidations>
  <hyperlinks>
    <hyperlink ref="H6" r:id="rId1" xr:uid="{0EF7BC6B-24B6-43C9-AA90-968C6155B00B}"/>
    <hyperlink ref="I6" r:id="rId2" xr:uid="{72E1CF98-0D5C-48B8-844C-9B2CDAE5A472}"/>
    <hyperlink ref="J6" r:id="rId3" location=",tab:kriterier" xr:uid="{61AF6473-4CCE-4250-9194-2A8437024186}"/>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outlinePr summaryBelow="0"/>
    <pageSetUpPr fitToPage="1"/>
  </sheetPr>
  <dimension ref="A1:BA386"/>
  <sheetViews>
    <sheetView tabSelected="1" zoomScale="80" zoomScaleNormal="80" zoomScaleSheetLayoutView="85" workbookViewId="0">
      <pane xSplit="1" ySplit="3" topLeftCell="B106" activePane="bottomRight" state="frozen"/>
      <selection pane="topRight" activeCell="B1" sqref="B1"/>
      <selection pane="bottomLeft" activeCell="A4" sqref="A4"/>
      <selection pane="bottomRight" activeCell="B23" sqref="B23"/>
    </sheetView>
  </sheetViews>
  <sheetFormatPr defaultColWidth="9.42578125" defaultRowHeight="15" outlineLevelRow="2" x14ac:dyDescent="0.25"/>
  <cols>
    <col min="1" max="1" width="57.42578125" style="2" customWidth="1"/>
    <col min="2" max="2" width="20.42578125" style="2" bestFit="1" customWidth="1"/>
    <col min="3" max="3" width="18.42578125" style="2" bestFit="1" customWidth="1"/>
    <col min="4" max="4" width="23.85546875" style="2" customWidth="1"/>
    <col min="5" max="5" width="18.28515625" style="2" customWidth="1"/>
    <col min="6" max="6" width="15" style="2" customWidth="1"/>
    <col min="7" max="7" width="18.42578125" style="2" bestFit="1" customWidth="1"/>
    <col min="8" max="8" width="19.42578125" style="2" bestFit="1" customWidth="1"/>
    <col min="9" max="9" width="14.42578125" style="2" customWidth="1"/>
    <col min="10" max="10" width="16.5703125" style="2" customWidth="1"/>
    <col min="11" max="11" width="14.7109375" style="2" bestFit="1" customWidth="1"/>
    <col min="12" max="12" width="26.140625" style="2" customWidth="1"/>
    <col min="13" max="13" width="19.85546875" style="2" customWidth="1"/>
    <col min="14" max="14" width="22.5703125" style="2" customWidth="1"/>
    <col min="15" max="15" width="19.7109375" style="2" customWidth="1"/>
    <col min="16" max="16" width="9.42578125" style="2" hidden="1" customWidth="1"/>
    <col min="17" max="17" width="44" style="2" hidden="1" customWidth="1"/>
    <col min="18" max="18" width="62.42578125" style="2" hidden="1" customWidth="1"/>
    <col min="19" max="20" width="66.42578125" style="2" hidden="1" customWidth="1"/>
    <col min="21" max="21" width="69.140625" style="2" hidden="1" customWidth="1"/>
    <col min="22" max="22" width="15.42578125" style="2" hidden="1" customWidth="1"/>
    <col min="23" max="23" width="26.7109375" style="2" hidden="1" customWidth="1"/>
    <col min="24" max="28" width="15.42578125" style="2" hidden="1" customWidth="1"/>
    <col min="29" max="29" width="20" style="2" hidden="1" customWidth="1"/>
    <col min="30" max="30" width="25.85546875" style="2" hidden="1" customWidth="1"/>
    <col min="31" max="32" width="15.42578125" style="2" hidden="1" customWidth="1"/>
    <col min="33" max="33" width="41.28515625" style="2" hidden="1" customWidth="1"/>
    <col min="34" max="34" width="24.42578125" style="2" hidden="1" customWidth="1"/>
    <col min="35" max="36" width="15.42578125" style="2" hidden="1" customWidth="1"/>
    <col min="37" max="37" width="9.42578125" style="2" hidden="1" customWidth="1"/>
    <col min="38" max="41" width="17.7109375" style="2" hidden="1" customWidth="1"/>
    <col min="42" max="42" width="26.28515625" style="2" hidden="1" customWidth="1"/>
    <col min="43" max="43" width="27.85546875" style="2" hidden="1" customWidth="1"/>
    <col min="44" max="44" width="17.7109375" style="2" hidden="1" customWidth="1"/>
    <col min="45" max="45" width="30" style="2" hidden="1" customWidth="1"/>
    <col min="46" max="50" width="17.7109375" style="2" hidden="1" customWidth="1"/>
    <col min="51" max="51" width="35.85546875" style="2" hidden="1" customWidth="1"/>
    <col min="52" max="52" width="20.140625" style="2" hidden="1" customWidth="1"/>
    <col min="53" max="53" width="9.42578125" style="2" hidden="1" customWidth="1"/>
    <col min="54" max="64" width="0" style="2" hidden="1" customWidth="1"/>
    <col min="65" max="16384" width="9.42578125" style="2"/>
  </cols>
  <sheetData>
    <row r="1" spans="1:52" s="1" customFormat="1" ht="18" customHeight="1" x14ac:dyDescent="0.25">
      <c r="A1" s="23" t="s">
        <v>220</v>
      </c>
      <c r="B1" s="24" t="s">
        <v>221</v>
      </c>
      <c r="C1" s="25" t="s">
        <v>222</v>
      </c>
      <c r="D1" s="26" t="s">
        <v>223</v>
      </c>
      <c r="E1" s="25" t="s">
        <v>224</v>
      </c>
      <c r="F1" s="25" t="s">
        <v>225</v>
      </c>
      <c r="G1" s="25" t="s">
        <v>226</v>
      </c>
      <c r="H1" s="25" t="s">
        <v>227</v>
      </c>
      <c r="I1" s="25" t="s">
        <v>228</v>
      </c>
      <c r="J1" s="25" t="s">
        <v>229</v>
      </c>
      <c r="K1" s="25" t="s">
        <v>230</v>
      </c>
      <c r="L1" s="25" t="s">
        <v>231</v>
      </c>
      <c r="M1" s="25" t="s">
        <v>232</v>
      </c>
      <c r="N1" s="25" t="s">
        <v>233</v>
      </c>
      <c r="O1" s="27" t="s">
        <v>234</v>
      </c>
      <c r="V1" s="1" t="s">
        <v>235</v>
      </c>
      <c r="W1" s="1" t="s">
        <v>221</v>
      </c>
      <c r="X1" s="1" t="s">
        <v>222</v>
      </c>
      <c r="Y1" s="1" t="s">
        <v>223</v>
      </c>
      <c r="Z1" s="1" t="s">
        <v>224</v>
      </c>
      <c r="AA1" s="1" t="s">
        <v>225</v>
      </c>
      <c r="AB1" s="1" t="s">
        <v>226</v>
      </c>
      <c r="AC1" s="1" t="s">
        <v>227</v>
      </c>
      <c r="AD1" s="1" t="s">
        <v>228</v>
      </c>
      <c r="AE1" s="1" t="s">
        <v>229</v>
      </c>
      <c r="AF1" s="1" t="s">
        <v>230</v>
      </c>
      <c r="AG1" s="1" t="s">
        <v>231</v>
      </c>
      <c r="AH1" s="1" t="s">
        <v>232</v>
      </c>
      <c r="AI1" s="1" t="s">
        <v>233</v>
      </c>
      <c r="AJ1" s="1" t="s">
        <v>234</v>
      </c>
      <c r="AL1" s="1" t="s">
        <v>236</v>
      </c>
      <c r="AM1" s="1" t="s">
        <v>221</v>
      </c>
      <c r="AN1" s="1" t="s">
        <v>222</v>
      </c>
      <c r="AO1" s="1" t="s">
        <v>223</v>
      </c>
      <c r="AP1" s="1" t="s">
        <v>224</v>
      </c>
      <c r="AQ1" s="1" t="s">
        <v>225</v>
      </c>
      <c r="AR1" s="1" t="s">
        <v>226</v>
      </c>
      <c r="AS1" s="1" t="s">
        <v>227</v>
      </c>
      <c r="AT1" s="1" t="s">
        <v>228</v>
      </c>
      <c r="AU1" s="1" t="s">
        <v>229</v>
      </c>
      <c r="AV1" s="1" t="s">
        <v>230</v>
      </c>
      <c r="AW1" s="1" t="s">
        <v>231</v>
      </c>
      <c r="AX1" s="1" t="s">
        <v>232</v>
      </c>
      <c r="AY1" s="1" t="s">
        <v>233</v>
      </c>
      <c r="AZ1" s="1" t="s">
        <v>234</v>
      </c>
    </row>
    <row r="2" spans="1:52" s="16" customFormat="1" ht="43.5" customHeight="1" x14ac:dyDescent="0.25">
      <c r="A2" s="34" t="str">
        <f>IF('User guide'!$B$1="English",R2,IF('User guide'!$B$1="Swedish",Q2,IF('User guide'!$B$1="Norwegian",S2,IF('User guide'!$B$1="Finnish",T2,U2))))</f>
        <v>Small houses, apartment buildings and buildings for schools and pre-schools - Criteria Generation 3
Last updated 2022-08-18</v>
      </c>
      <c r="B2" s="28" t="str">
        <f>IF('User guide'!$B$1="English",W2,IF('User guide'!$B$1="Swedish",W3,IF('User guide'!$B$1="Norwegian",W4,IF('User guide'!$B$1="Finnish",W5,W6))))</f>
        <v>Nordic Ecolabelling Portal</v>
      </c>
      <c r="C2" s="28" t="str">
        <f>IF('User guide'!$B$1="English",X2,IF('User guide'!$B$1="Swedish",X3,IF('User guide'!$B$1="Norwegian",X4,IF('User guide'!$B$1="Finnish",X5,X6))))</f>
        <v>Logbook</v>
      </c>
      <c r="D2" s="28" t="str">
        <f>IF('User guide'!$B$1="English",Y2,IF('User guide'!$B$1="Swedish",Y3,IF('User guide'!$B$1="Norwegian",Y4,IF('User guide'!$B$1="Finnish",Y5,Y6))))</f>
        <v>Comments</v>
      </c>
      <c r="E2" s="28" t="str">
        <f>IF('User guide'!$B$1="English",Z2,IF('User guide'!$B$1="Swedish",Z3,IF('User guide'!$B$1="Norwegian",Z4,IF('User guide'!$B$1="Finnish",Z5,Z6))))</f>
        <v>Energy-efficient white goods</v>
      </c>
      <c r="F2" s="28" t="str">
        <f>IF('User guide'!$B$1="English",AA2,IF('User guide'!$B$1="Swedish",AA3,IF('User guide'!$B$1="Norwegian",AA4,IF('User guide'!$B$1="Finnish",AA5,AA6))))</f>
        <v>Formaldehyde emissions</v>
      </c>
      <c r="G2" s="28" t="str">
        <f>IF('User guide'!$B$1="English",AB2,IF('User guide'!$B$1="Swedish",AB3,IF('User guide'!$B$1="Norwegian",AB4,IF('User guide'!$B$1="Finnish",AB5,AB6))))</f>
        <v>Chemical products</v>
      </c>
      <c r="H2" s="28" t="str">
        <f>IF('User guide'!$B$1="English",AC2,IF('User guide'!$B$1="Swedish",AC3,IF('User guide'!$B$1="Norwegian",AC4,IF('User guide'!$B$1="Finnish",AC5,AC6))))</f>
        <v>Construction products, goods
and materials</v>
      </c>
      <c r="I2" s="28" t="str">
        <f>IF('User guide'!$B$1="English",AD2,IF('User guide'!$B$1="Swedish",AD3,IF('User guide'!$B$1="Norwegian",AD4,IF('User guide'!$B$1="Finnish",AD5,AD6))))</f>
        <v>Nanoparticles and antibacterial additives</v>
      </c>
      <c r="J2" s="28" t="str">
        <f>IF('User guide'!$B$1="English",AE2,IF('User guide'!$B$1="Swedish",AE3,IF('User guide'!$B$1="Norwegian",AE4,IF('User guide'!$B$1="Finnish",AE5,AE6))))</f>
        <v>Surface layers on floors, ceilings and walls</v>
      </c>
      <c r="K2" s="28" t="str">
        <f>IF('User guide'!$B$1="English",AF2,IF('User guide'!$B$1="Swedish",AF3,IF('User guide'!$B$1="Norwegian",AF4,IF('User guide'!$B$1="Finnish",AF5,AF6))))</f>
        <v>Windows and exterior doors</v>
      </c>
      <c r="L2" s="28" t="str">
        <f>IF('User guide'!$B$1="English",AG2,IF('User guide'!$B$1="Swedish",AG3,IF('User guide'!$B$1="Norwegian",AG4,IF('User guide'!$B$1="Finnish",AG5,AG6))))</f>
        <v xml:space="preserve">Copper in domestic water pipes and as façade and roofing material </v>
      </c>
      <c r="M2" s="28" t="str">
        <f>IF('User guide'!$B$1="English",AH2,IF('User guide'!$B$1="Swedish",AH3,IF('User guide'!$B$1="Norwegian",AH4,IF('User guide'!$B$1="Finnish",AH5,AH6))))</f>
        <v>Tree species not permitted to be used in Nordic Swan Ecolabelled
buildings</v>
      </c>
      <c r="N2" s="28" t="str">
        <f>IF('User guide'!$B$1="English",AI2,IF('User guide'!$B$1="Swedish",AI3,IF('User guide'!$B$1="Norwegian",AI4,IF('User guide'!$B$1="Finnish",AI5,AI6))))</f>
        <v>Wood raw material</v>
      </c>
      <c r="O2" s="28" t="str">
        <f>IF('User guide'!$B$1="English",AJ2,IF('User guide'!$B$1="Swedish",AJ3,IF('User guide'!$B$1="Norwegian",AJ4,IF('User guide'!$B$1="Finnish",AJ5,AJ6))))</f>
        <v>Durable/resistant wood for outdoor use</v>
      </c>
      <c r="Q2" s="42" t="str">
        <f>CONCATENATE("Småhus, flerbostadshus och byggnader för skolor och förskolor - Kriterier Generation 3
Senaste uppdaterat ",AL2)</f>
        <v>Småhus, flerbostadshus och byggnader för skolor och förskolor - Kriterier Generation 3
Senaste uppdaterat 2022-08-18</v>
      </c>
      <c r="R2" s="67" t="str">
        <f>CONCATENATE("Small houses, apartment buildings and buildings for schools and pre-schools - Criteria Generation 3
Last updated ",AL2)</f>
        <v>Small houses, apartment buildings and buildings for schools and pre-schools - Criteria Generation 3
Last updated 2022-08-18</v>
      </c>
      <c r="S2" s="43" t="str">
        <f>CONCATENATE("Småhus, leilighetsbygg, barnehager og skoler - Kriteriegenerasjon 3
Seneste oppdatering ",AL2)</f>
        <v>Småhus, leilighetsbygg, barnehager og skoler - Kriteriegenerasjon 3
Seneste oppdatering 2022-08-18</v>
      </c>
      <c r="T2" s="76" t="str">
        <f>CONCATENATE("Pientalot, kerrostalot, koulu- ja päiväkotirakennukset – Kriteerigeneraatio 3
Viimeisin päivitys ",AL2)</f>
        <v>Pientalot, kerrostalot, koulu- ja päiväkotirakennukset – Kriteerigeneraatio 3
Viimeisin päivitys 2022-08-18</v>
      </c>
      <c r="U2" s="110" t="str">
        <f>CONCATENATE("Små huse, boligblokke og bygninger til skoler og børnehaver - Kriterier Generation 3
Sidst opdateret ",AL2)</f>
        <v>Små huse, boligblokke og bygninger til skoler og børnehaver - Kriterier Generation 3
Sidst opdateret 2022-08-18</v>
      </c>
      <c r="V2" s="85" t="s">
        <v>237</v>
      </c>
      <c r="W2" s="85" t="s">
        <v>238</v>
      </c>
      <c r="X2" s="85" t="s">
        <v>239</v>
      </c>
      <c r="Y2" s="85" t="s">
        <v>240</v>
      </c>
      <c r="Z2" s="85" t="s">
        <v>241</v>
      </c>
      <c r="AA2" s="85" t="s">
        <v>242</v>
      </c>
      <c r="AB2" s="85" t="s">
        <v>243</v>
      </c>
      <c r="AC2" s="85" t="s">
        <v>244</v>
      </c>
      <c r="AD2" s="85" t="s">
        <v>245</v>
      </c>
      <c r="AE2" s="85" t="s">
        <v>246</v>
      </c>
      <c r="AF2" s="85" t="s">
        <v>247</v>
      </c>
      <c r="AG2" s="85" t="s">
        <v>248</v>
      </c>
      <c r="AH2" s="85" t="s">
        <v>249</v>
      </c>
      <c r="AI2" s="85" t="s">
        <v>250</v>
      </c>
      <c r="AJ2" s="85" t="s">
        <v>251</v>
      </c>
      <c r="AK2" s="17"/>
      <c r="AL2" s="132" t="s">
        <v>252</v>
      </c>
      <c r="AM2" s="3"/>
      <c r="AN2" s="3"/>
      <c r="AO2" s="3"/>
      <c r="AP2" s="88" t="s">
        <v>253</v>
      </c>
      <c r="AQ2" s="89" t="s">
        <v>254</v>
      </c>
      <c r="AR2" s="89" t="s">
        <v>255</v>
      </c>
      <c r="AS2" s="89" t="s">
        <v>256</v>
      </c>
      <c r="AT2" s="89" t="s">
        <v>257</v>
      </c>
      <c r="AU2" s="89" t="s">
        <v>258</v>
      </c>
      <c r="AV2" s="89" t="s">
        <v>259</v>
      </c>
      <c r="AW2" s="89" t="s">
        <v>258</v>
      </c>
      <c r="AX2" s="89" t="s">
        <v>260</v>
      </c>
      <c r="AY2" s="89" t="s">
        <v>261</v>
      </c>
      <c r="AZ2" s="90" t="s">
        <v>258</v>
      </c>
    </row>
    <row r="3" spans="1:52" s="16" customFormat="1" ht="59.25" customHeight="1" x14ac:dyDescent="0.25">
      <c r="A3" s="41" t="str">
        <f>IF('User guide'!$B$1="English",V2,IF('User guide'!$B$1="Swedish",V3,IF('User guide'!$B$1="Norwegian",V4,IF('User guide'!$B$1="Finnish",V5,V6))))</f>
        <v>Version 3.14.6
Product</v>
      </c>
      <c r="B3" s="29"/>
      <c r="C3" s="29"/>
      <c r="D3" s="29"/>
      <c r="E3" s="28" t="str">
        <f>IF('User guide'!$B$1="English",AP2,IF('User guide'!$B$1="Swedish",AP3,IF('User guide'!$B$1="Norwegian",AP4,IF('User guide'!$B$1="Finnish",AP5,AP6))))</f>
        <v>PDS (product data sheet)</v>
      </c>
      <c r="F3" s="28" t="str">
        <f>IF('User guide'!$B$1="English",AQ2,IF('User guide'!$B$1="Swedish",AQ3,IF('User guide'!$B$1="Norwegian",AQ4,IF('User guide'!$B$1="Finnish",AQ5,AQ6))))</f>
        <v>Appendix 6
+ cert. or
test report</v>
      </c>
      <c r="G3" s="28" t="str">
        <f>IF('User guide'!$B$1="English",AR2,IF('User guide'!$B$1="Swedish",AR3,IF('User guide'!$B$1="Norwegian",AR4,IF('User guide'!$B$1="Finnish",AR5,AR6))))</f>
        <v>Appendix 7
+ SDS</v>
      </c>
      <c r="H3" s="28" t="str">
        <f>IF('User guide'!$B$1="English",AS2,IF('User guide'!$B$1="Swedish",AS3,IF('User guide'!$B$1="Norwegian",AS4,IF('User guide'!$B$1="Finnish",AS5,AS6))))</f>
        <v xml:space="preserve">Appendix 9 (portal 9.1)
+ PDS (product data sheet) </v>
      </c>
      <c r="I3" s="28" t="str">
        <f>IF('User guide'!$B$1="English",AT2,IF('User guide'!$B$1="Swedish",AT3,IF('User guide'!$B$1="Norwegian",AT4,IF('User guide'!$B$1="Finnish",AT5,AT6))))</f>
        <v xml:space="preserve">Appendix 10 
(portal 9.2)
+ PDS (product data sheet) </v>
      </c>
      <c r="J3" s="28" t="str">
        <f>IF('User guide'!$B$1="English",AU2,IF('User guide'!$B$1="Swedish",AU3,IF('User guide'!$B$1="Norwegian",AU4,IF('User guide'!$B$1="Finnish",AU5,AU6))))</f>
        <v>PDS (product data sheet)  etc</v>
      </c>
      <c r="K3" s="28" t="str">
        <f>IF('User guide'!$B$1="English",AV2,IF('User guide'!$B$1="Swedish",AV3,IF('User guide'!$B$1="Norwegian",AV4,IF('User guide'!$B$1="Finnish",AV5,AV6))))</f>
        <v>Appendix 11
+ PVC certificate</v>
      </c>
      <c r="L3" s="28" t="str">
        <f>IF('User guide'!$B$1="English",AW2,IF('User guide'!$B$1="Swedish",AW3,IF('User guide'!$B$1="Norwegian",AW4,IF('User guide'!$B$1="Finnish",AW5,AW6))))</f>
        <v>PDS (product data sheet)  etc</v>
      </c>
      <c r="M3" s="28" t="str">
        <f>IF('User guide'!$B$1="English",AX2,IF('User guide'!$B$1="Swedish",AX3,IF('User guide'!$B$1="Norwegian",AX4,IF('User guide'!$B$1="Finnish",AX5,AX6))))</f>
        <v>Appendix 12</v>
      </c>
      <c r="N3" s="28" t="str">
        <f>IF('User guide'!$B$1="English",AY2,IF('User guide'!$B$1="Swedish",AY3,IF('User guide'!$B$1="Norwegian",AY4,IF('User guide'!$B$1="Finnish",AY5,AY6))))</f>
        <v>Project specified documentation - these products should NOT be registered in the portal</v>
      </c>
      <c r="O3" s="28" t="str">
        <f>IF('User guide'!$B$1="English",AZ2,IF('User guide'!$B$1="Swedish",AZ3,IF('User guide'!$B$1="Norwegian",AZ4,IF('User guide'!$B$1="Finnish",AZ5,AZ6))))</f>
        <v>PDS (product data sheet)  etc</v>
      </c>
      <c r="Q3" s="66"/>
      <c r="R3" s="68"/>
      <c r="S3" s="69"/>
      <c r="T3" s="77"/>
      <c r="U3" s="109"/>
      <c r="V3" s="84" t="s">
        <v>262</v>
      </c>
      <c r="W3" s="84" t="s">
        <v>263</v>
      </c>
      <c r="X3" s="84" t="s">
        <v>264</v>
      </c>
      <c r="Y3" s="84" t="s">
        <v>265</v>
      </c>
      <c r="Z3" s="84" t="s">
        <v>266</v>
      </c>
      <c r="AA3" s="84" t="s">
        <v>267</v>
      </c>
      <c r="AB3" s="84" t="s">
        <v>96</v>
      </c>
      <c r="AC3" s="84" t="s">
        <v>268</v>
      </c>
      <c r="AD3" s="84" t="s">
        <v>269</v>
      </c>
      <c r="AE3" s="84" t="s">
        <v>270</v>
      </c>
      <c r="AF3" s="84" t="s">
        <v>271</v>
      </c>
      <c r="AG3" s="84" t="s">
        <v>272</v>
      </c>
      <c r="AH3" s="84" t="s">
        <v>273</v>
      </c>
      <c r="AI3" s="84" t="s">
        <v>274</v>
      </c>
      <c r="AJ3" s="84" t="s">
        <v>275</v>
      </c>
      <c r="AK3" s="17"/>
      <c r="AL3" s="18"/>
      <c r="AM3" s="3"/>
      <c r="AN3" s="3"/>
      <c r="AO3" s="3"/>
      <c r="AP3" s="91" t="s">
        <v>276</v>
      </c>
      <c r="AQ3" s="91" t="s">
        <v>277</v>
      </c>
      <c r="AR3" s="91" t="s">
        <v>278</v>
      </c>
      <c r="AS3" s="91" t="s">
        <v>279</v>
      </c>
      <c r="AT3" s="91" t="s">
        <v>280</v>
      </c>
      <c r="AU3" s="91" t="s">
        <v>281</v>
      </c>
      <c r="AV3" s="91" t="s">
        <v>282</v>
      </c>
      <c r="AW3" s="91" t="s">
        <v>281</v>
      </c>
      <c r="AX3" s="91" t="s">
        <v>283</v>
      </c>
      <c r="AY3" s="91" t="s">
        <v>284</v>
      </c>
      <c r="AZ3" s="92" t="s">
        <v>281</v>
      </c>
    </row>
    <row r="4" spans="1:52" ht="15" customHeight="1" x14ac:dyDescent="0.25">
      <c r="A4" s="36" t="str">
        <f>IF('User guide'!$B$1="English",R4,IF('User guide'!$B$1="Swedish",Q4,IF('User guide'!$B$1="Norwegian",S4,IF('User guide'!$B$1="Finnish",T4,U4))))</f>
        <v>01 Building materials</v>
      </c>
      <c r="B4" s="33" t="s">
        <v>285</v>
      </c>
      <c r="C4" s="33"/>
      <c r="D4" s="33"/>
      <c r="E4" s="33"/>
      <c r="F4" s="33"/>
      <c r="G4" s="33"/>
      <c r="H4" s="33"/>
      <c r="I4" s="33"/>
      <c r="J4" s="33"/>
      <c r="K4" s="33"/>
      <c r="L4" s="33"/>
      <c r="M4" s="33"/>
      <c r="N4" s="33"/>
      <c r="O4" s="33"/>
      <c r="Q4" s="42" t="s">
        <v>286</v>
      </c>
      <c r="R4" s="67" t="s">
        <v>287</v>
      </c>
      <c r="S4" s="70" t="s">
        <v>288</v>
      </c>
      <c r="T4" s="78" t="s">
        <v>289</v>
      </c>
      <c r="U4" s="110" t="s">
        <v>290</v>
      </c>
      <c r="V4" s="86" t="s">
        <v>291</v>
      </c>
      <c r="W4" s="87" t="s">
        <v>263</v>
      </c>
      <c r="X4" s="86" t="s">
        <v>264</v>
      </c>
      <c r="Y4" s="86" t="s">
        <v>265</v>
      </c>
      <c r="Z4" s="87" t="s">
        <v>292</v>
      </c>
      <c r="AA4" s="87" t="s">
        <v>293</v>
      </c>
      <c r="AB4" s="87" t="s">
        <v>98</v>
      </c>
      <c r="AC4" s="87" t="s">
        <v>294</v>
      </c>
      <c r="AD4" s="87" t="s">
        <v>295</v>
      </c>
      <c r="AE4" s="87" t="s">
        <v>296</v>
      </c>
      <c r="AF4" s="87" t="s">
        <v>297</v>
      </c>
      <c r="AG4" s="87" t="s">
        <v>298</v>
      </c>
      <c r="AH4" s="87" t="s">
        <v>299</v>
      </c>
      <c r="AI4" s="87" t="s">
        <v>300</v>
      </c>
      <c r="AJ4" s="87" t="s">
        <v>301</v>
      </c>
      <c r="AK4" s="1"/>
      <c r="AP4" s="87" t="s">
        <v>302</v>
      </c>
      <c r="AQ4" s="86" t="s">
        <v>303</v>
      </c>
      <c r="AR4" s="86" t="s">
        <v>304</v>
      </c>
      <c r="AS4" s="86" t="s">
        <v>305</v>
      </c>
      <c r="AT4" s="86" t="s">
        <v>306</v>
      </c>
      <c r="AU4" s="87" t="s">
        <v>302</v>
      </c>
      <c r="AV4" s="86" t="s">
        <v>307</v>
      </c>
      <c r="AW4" s="87" t="s">
        <v>302</v>
      </c>
      <c r="AX4" s="87" t="s">
        <v>308</v>
      </c>
      <c r="AY4" s="87" t="s">
        <v>309</v>
      </c>
      <c r="AZ4" s="87" t="s">
        <v>302</v>
      </c>
    </row>
    <row r="5" spans="1:52" ht="15" customHeight="1" outlineLevel="1" x14ac:dyDescent="0.25">
      <c r="A5" s="32" t="str">
        <f>IF('User guide'!$B$1="English",R5,IF('User guide'!$B$1="Swedish",Q5,IF('User guide'!$B$1="Norwegian",S5,IF('User guide'!$B$1="Finnish",T5,U5))))</f>
        <v xml:space="preserve">010 Binding agents and mortars </v>
      </c>
      <c r="B5" s="33" t="s">
        <v>285</v>
      </c>
      <c r="C5" s="33"/>
      <c r="D5" s="33"/>
      <c r="E5" s="33"/>
      <c r="F5" s="33"/>
      <c r="G5" s="33"/>
      <c r="H5" s="33"/>
      <c r="I5" s="33"/>
      <c r="J5" s="33"/>
      <c r="K5" s="33"/>
      <c r="L5" s="33"/>
      <c r="M5" s="33"/>
      <c r="N5" s="33"/>
      <c r="O5" s="33"/>
      <c r="Q5" s="42" t="s">
        <v>310</v>
      </c>
      <c r="R5" s="67" t="s">
        <v>311</v>
      </c>
      <c r="S5" s="70" t="s">
        <v>312</v>
      </c>
      <c r="T5" s="78" t="s">
        <v>313</v>
      </c>
      <c r="U5" s="110" t="s">
        <v>314</v>
      </c>
      <c r="V5" s="112" t="s">
        <v>315</v>
      </c>
      <c r="W5" s="76" t="s">
        <v>316</v>
      </c>
      <c r="X5" s="76" t="s">
        <v>317</v>
      </c>
      <c r="Y5" s="76" t="s">
        <v>318</v>
      </c>
      <c r="Z5" s="76" t="s">
        <v>319</v>
      </c>
      <c r="AA5" s="76" t="s">
        <v>320</v>
      </c>
      <c r="AB5" s="76" t="s">
        <v>321</v>
      </c>
      <c r="AC5" s="76" t="s">
        <v>322</v>
      </c>
      <c r="AD5" s="76" t="s">
        <v>323</v>
      </c>
      <c r="AE5" s="76" t="s">
        <v>324</v>
      </c>
      <c r="AF5" s="76" t="s">
        <v>325</v>
      </c>
      <c r="AG5" s="76" t="s">
        <v>326</v>
      </c>
      <c r="AH5" s="76" t="s">
        <v>327</v>
      </c>
      <c r="AI5" s="76" t="s">
        <v>328</v>
      </c>
      <c r="AJ5" s="76" t="s">
        <v>329</v>
      </c>
      <c r="AP5" s="76" t="s">
        <v>330</v>
      </c>
      <c r="AQ5" s="76" t="s">
        <v>331</v>
      </c>
      <c r="AR5" s="76" t="s">
        <v>332</v>
      </c>
      <c r="AS5" s="76" t="s">
        <v>333</v>
      </c>
      <c r="AT5" s="112" t="s">
        <v>334</v>
      </c>
      <c r="AU5" s="76" t="s">
        <v>335</v>
      </c>
      <c r="AV5" s="76" t="s">
        <v>336</v>
      </c>
      <c r="AW5" s="76" t="s">
        <v>330</v>
      </c>
      <c r="AX5" s="76" t="s">
        <v>337</v>
      </c>
      <c r="AY5" s="76" t="s">
        <v>338</v>
      </c>
      <c r="AZ5" s="76" t="s">
        <v>330</v>
      </c>
    </row>
    <row r="6" spans="1:52" ht="29.25" customHeight="1" outlineLevel="2" x14ac:dyDescent="0.25">
      <c r="A6" s="19" t="s">
        <v>339</v>
      </c>
      <c r="B6" s="30" t="s">
        <v>340</v>
      </c>
      <c r="C6" s="30" t="s">
        <v>341</v>
      </c>
      <c r="D6" s="30" t="s">
        <v>342</v>
      </c>
      <c r="E6" s="30"/>
      <c r="F6" s="30"/>
      <c r="G6" s="30" t="s">
        <v>343</v>
      </c>
      <c r="H6" s="30"/>
      <c r="I6" s="30"/>
      <c r="J6" s="30"/>
      <c r="K6" s="30"/>
      <c r="L6" s="30"/>
      <c r="M6" s="30"/>
      <c r="N6" s="30"/>
      <c r="O6" s="30"/>
      <c r="Q6" s="42" t="s">
        <v>344</v>
      </c>
      <c r="R6" s="67" t="s">
        <v>344</v>
      </c>
      <c r="S6" s="71" t="s">
        <v>339</v>
      </c>
      <c r="T6" s="79" t="s">
        <v>345</v>
      </c>
      <c r="U6" s="110" t="s">
        <v>344</v>
      </c>
      <c r="V6" s="111" t="s">
        <v>262</v>
      </c>
      <c r="W6" s="110" t="s">
        <v>263</v>
      </c>
      <c r="X6" s="110" t="s">
        <v>346</v>
      </c>
      <c r="Y6" s="110" t="s">
        <v>265</v>
      </c>
      <c r="Z6" s="110" t="s">
        <v>347</v>
      </c>
      <c r="AA6" s="110" t="s">
        <v>348</v>
      </c>
      <c r="AB6" s="110" t="s">
        <v>100</v>
      </c>
      <c r="AC6" s="110" t="s">
        <v>349</v>
      </c>
      <c r="AD6" s="110" t="s">
        <v>350</v>
      </c>
      <c r="AE6" s="110" t="s">
        <v>351</v>
      </c>
      <c r="AF6" s="110" t="s">
        <v>352</v>
      </c>
      <c r="AG6" s="110" t="s">
        <v>353</v>
      </c>
      <c r="AH6" s="110" t="s">
        <v>354</v>
      </c>
      <c r="AI6" s="110" t="s">
        <v>355</v>
      </c>
      <c r="AJ6" s="110" t="s">
        <v>356</v>
      </c>
      <c r="AP6" s="111" t="s">
        <v>276</v>
      </c>
      <c r="AQ6" s="110" t="s">
        <v>357</v>
      </c>
      <c r="AR6" s="110" t="s">
        <v>358</v>
      </c>
      <c r="AS6" s="110" t="s">
        <v>359</v>
      </c>
      <c r="AT6" s="125" t="s">
        <v>360</v>
      </c>
      <c r="AU6" s="110" t="s">
        <v>281</v>
      </c>
      <c r="AV6" s="110" t="s">
        <v>361</v>
      </c>
      <c r="AW6" s="110" t="s">
        <v>362</v>
      </c>
      <c r="AX6" s="110" t="s">
        <v>308</v>
      </c>
      <c r="AY6" s="110" t="s">
        <v>363</v>
      </c>
      <c r="AZ6" s="110" t="s">
        <v>281</v>
      </c>
    </row>
    <row r="7" spans="1:52" outlineLevel="2" x14ac:dyDescent="0.25">
      <c r="A7" s="19" t="s">
        <v>364</v>
      </c>
      <c r="B7" s="30" t="str">
        <f t="shared" ref="B7:B22" si="0">IF(OR(ISNUMBER(SEARCH("x",F7)),ISNUMBER(SEARCH("x",G7)),ISNUMBER(SEARCH("x",H7)),ISNUMBER(SEARCH("x",I7)),ISNUMBER(SEARCH("x",K7))),"X","")</f>
        <v>X</v>
      </c>
      <c r="C7" s="30" t="s">
        <v>341</v>
      </c>
      <c r="D7" s="30"/>
      <c r="E7" s="30"/>
      <c r="F7" s="30"/>
      <c r="G7" s="30" t="s">
        <v>341</v>
      </c>
      <c r="H7" s="30"/>
      <c r="I7" s="30"/>
      <c r="J7" s="30"/>
      <c r="K7" s="30"/>
      <c r="L7" s="30"/>
      <c r="M7" s="30"/>
      <c r="N7" s="30"/>
      <c r="O7" s="30"/>
      <c r="Q7" s="42" t="s">
        <v>365</v>
      </c>
      <c r="R7" s="67" t="s">
        <v>366</v>
      </c>
      <c r="S7" s="71" t="s">
        <v>367</v>
      </c>
      <c r="T7" s="79" t="s">
        <v>368</v>
      </c>
      <c r="U7" s="110" t="s">
        <v>369</v>
      </c>
    </row>
    <row r="8" spans="1:52" outlineLevel="2" x14ac:dyDescent="0.25">
      <c r="A8" s="19" t="s">
        <v>370</v>
      </c>
      <c r="B8" s="30" t="str">
        <f t="shared" si="0"/>
        <v>X</v>
      </c>
      <c r="C8" s="30" t="s">
        <v>341</v>
      </c>
      <c r="D8" s="30"/>
      <c r="E8" s="30"/>
      <c r="F8" s="30"/>
      <c r="G8" s="30" t="s">
        <v>341</v>
      </c>
      <c r="H8" s="30"/>
      <c r="I8" s="30"/>
      <c r="J8" s="30"/>
      <c r="K8" s="30"/>
      <c r="L8" s="30"/>
      <c r="M8" s="30"/>
      <c r="N8" s="30"/>
      <c r="O8" s="30"/>
      <c r="Q8" s="42" t="s">
        <v>371</v>
      </c>
      <c r="R8" s="67" t="s">
        <v>372</v>
      </c>
      <c r="S8" s="71" t="s">
        <v>373</v>
      </c>
      <c r="T8" s="79" t="s">
        <v>374</v>
      </c>
      <c r="U8" s="110" t="s">
        <v>373</v>
      </c>
    </row>
    <row r="9" spans="1:52" outlineLevel="2" x14ac:dyDescent="0.25">
      <c r="A9" s="19" t="s">
        <v>375</v>
      </c>
      <c r="B9" s="30" t="str">
        <f t="shared" si="0"/>
        <v>X</v>
      </c>
      <c r="C9" s="30" t="s">
        <v>341</v>
      </c>
      <c r="D9" s="30"/>
      <c r="E9" s="30"/>
      <c r="F9" s="30"/>
      <c r="G9" s="30" t="s">
        <v>341</v>
      </c>
      <c r="H9" s="30"/>
      <c r="I9" s="30"/>
      <c r="J9" s="30"/>
      <c r="K9" s="30"/>
      <c r="L9" s="30"/>
      <c r="M9" s="30"/>
      <c r="N9" s="30"/>
      <c r="O9" s="30"/>
      <c r="Q9" s="42" t="s">
        <v>376</v>
      </c>
      <c r="R9" s="67" t="s">
        <v>377</v>
      </c>
      <c r="S9" s="71" t="s">
        <v>378</v>
      </c>
      <c r="T9" s="79" t="s">
        <v>379</v>
      </c>
      <c r="U9" s="110" t="s">
        <v>380</v>
      </c>
    </row>
    <row r="10" spans="1:52" outlineLevel="2" x14ac:dyDescent="0.25">
      <c r="A10" s="19" t="s">
        <v>381</v>
      </c>
      <c r="B10" s="30" t="str">
        <f t="shared" si="0"/>
        <v>X</v>
      </c>
      <c r="C10" s="30" t="s">
        <v>341</v>
      </c>
      <c r="D10" s="30"/>
      <c r="E10" s="30"/>
      <c r="F10" s="30"/>
      <c r="G10" s="30" t="s">
        <v>341</v>
      </c>
      <c r="H10" s="30"/>
      <c r="I10" s="30"/>
      <c r="J10" s="30"/>
      <c r="K10" s="30"/>
      <c r="L10" s="30"/>
      <c r="M10" s="30"/>
      <c r="N10" s="30"/>
      <c r="O10" s="30"/>
      <c r="Q10" s="42" t="s">
        <v>382</v>
      </c>
      <c r="R10" s="67" t="s">
        <v>383</v>
      </c>
      <c r="S10" s="71" t="s">
        <v>384</v>
      </c>
      <c r="T10" s="79" t="s">
        <v>385</v>
      </c>
      <c r="U10" s="110" t="s">
        <v>386</v>
      </c>
    </row>
    <row r="11" spans="1:52" outlineLevel="2" x14ac:dyDescent="0.25">
      <c r="A11" s="19" t="s">
        <v>387</v>
      </c>
      <c r="B11" s="30" t="str">
        <f t="shared" si="0"/>
        <v>X</v>
      </c>
      <c r="C11" s="30" t="s">
        <v>341</v>
      </c>
      <c r="D11" s="30"/>
      <c r="E11" s="30"/>
      <c r="F11" s="30"/>
      <c r="G11" s="30" t="s">
        <v>341</v>
      </c>
      <c r="H11" s="30"/>
      <c r="I11" s="30"/>
      <c r="J11" s="30"/>
      <c r="K11" s="30"/>
      <c r="L11" s="30"/>
      <c r="M11" s="30"/>
      <c r="N11" s="30"/>
      <c r="O11" s="30"/>
      <c r="Q11" s="42" t="s">
        <v>388</v>
      </c>
      <c r="R11" s="67" t="s">
        <v>389</v>
      </c>
      <c r="S11" s="71" t="s">
        <v>390</v>
      </c>
      <c r="T11" s="79" t="s">
        <v>391</v>
      </c>
      <c r="U11" s="110" t="s">
        <v>392</v>
      </c>
    </row>
    <row r="12" spans="1:52" outlineLevel="2" x14ac:dyDescent="0.25">
      <c r="A12" s="19" t="s">
        <v>393</v>
      </c>
      <c r="B12" s="30" t="str">
        <f t="shared" si="0"/>
        <v>X</v>
      </c>
      <c r="C12" s="30" t="s">
        <v>341</v>
      </c>
      <c r="D12" s="30"/>
      <c r="E12" s="30"/>
      <c r="F12" s="30"/>
      <c r="G12" s="30" t="s">
        <v>341</v>
      </c>
      <c r="H12" s="30"/>
      <c r="I12" s="30"/>
      <c r="J12" s="30"/>
      <c r="K12" s="30"/>
      <c r="L12" s="30"/>
      <c r="M12" s="30"/>
      <c r="N12" s="30"/>
      <c r="O12" s="30"/>
      <c r="Q12" s="42" t="s">
        <v>394</v>
      </c>
      <c r="R12" s="67" t="s">
        <v>395</v>
      </c>
      <c r="S12" s="71" t="s">
        <v>396</v>
      </c>
      <c r="T12" s="79" t="s">
        <v>397</v>
      </c>
      <c r="U12" s="110" t="s">
        <v>398</v>
      </c>
    </row>
    <row r="13" spans="1:52" outlineLevel="2" x14ac:dyDescent="0.25">
      <c r="A13" s="19" t="s">
        <v>399</v>
      </c>
      <c r="B13" s="30" t="str">
        <f t="shared" si="0"/>
        <v>X</v>
      </c>
      <c r="C13" s="30" t="s">
        <v>341</v>
      </c>
      <c r="D13" s="30"/>
      <c r="E13" s="30"/>
      <c r="F13" s="30"/>
      <c r="G13" s="30" t="s">
        <v>341</v>
      </c>
      <c r="H13" s="30"/>
      <c r="I13" s="30"/>
      <c r="J13" s="30"/>
      <c r="K13" s="30"/>
      <c r="L13" s="30"/>
      <c r="M13" s="30"/>
      <c r="N13" s="30"/>
      <c r="O13" s="30"/>
      <c r="Q13" s="42" t="s">
        <v>400</v>
      </c>
      <c r="R13" s="67" t="s">
        <v>401</v>
      </c>
      <c r="S13" s="71" t="s">
        <v>402</v>
      </c>
      <c r="T13" s="79" t="s">
        <v>403</v>
      </c>
      <c r="U13" s="110" t="s">
        <v>404</v>
      </c>
    </row>
    <row r="14" spans="1:52" outlineLevel="2" x14ac:dyDescent="0.25">
      <c r="A14" s="20" t="s">
        <v>405</v>
      </c>
      <c r="B14" s="30" t="str">
        <f t="shared" si="0"/>
        <v>X</v>
      </c>
      <c r="C14" s="30" t="s">
        <v>341</v>
      </c>
      <c r="D14" s="30"/>
      <c r="E14" s="30"/>
      <c r="F14" s="30"/>
      <c r="G14" s="30" t="s">
        <v>341</v>
      </c>
      <c r="H14" s="30"/>
      <c r="I14" s="30"/>
      <c r="J14" s="30"/>
      <c r="K14" s="30"/>
      <c r="L14" s="30"/>
      <c r="M14" s="30"/>
      <c r="N14" s="30"/>
      <c r="O14" s="30"/>
      <c r="Q14" s="42" t="s">
        <v>406</v>
      </c>
      <c r="R14" s="67" t="s">
        <v>407</v>
      </c>
      <c r="S14" s="70" t="s">
        <v>408</v>
      </c>
      <c r="T14" s="78" t="s">
        <v>409</v>
      </c>
      <c r="U14" s="110" t="s">
        <v>410</v>
      </c>
    </row>
    <row r="15" spans="1:52" outlineLevel="1" x14ac:dyDescent="0.25">
      <c r="A15" s="32" t="s">
        <v>411</v>
      </c>
      <c r="B15" s="33" t="str">
        <f t="shared" si="0"/>
        <v/>
      </c>
      <c r="C15" s="33"/>
      <c r="D15" s="33"/>
      <c r="E15" s="33"/>
      <c r="F15" s="33"/>
      <c r="G15" s="33"/>
      <c r="H15" s="33"/>
      <c r="I15" s="33"/>
      <c r="J15" s="33"/>
      <c r="K15" s="33"/>
      <c r="L15" s="33"/>
      <c r="M15" s="33"/>
      <c r="N15" s="33"/>
      <c r="O15" s="33"/>
      <c r="Q15" s="42" t="s">
        <v>412</v>
      </c>
      <c r="R15" s="67" t="s">
        <v>413</v>
      </c>
      <c r="S15" s="70" t="s">
        <v>414</v>
      </c>
      <c r="T15" s="78" t="s">
        <v>415</v>
      </c>
      <c r="U15" s="110" t="s">
        <v>416</v>
      </c>
    </row>
    <row r="16" spans="1:52" outlineLevel="2" x14ac:dyDescent="0.25">
      <c r="A16" s="19" t="s">
        <v>417</v>
      </c>
      <c r="B16" s="30" t="str">
        <f t="shared" si="0"/>
        <v/>
      </c>
      <c r="C16" s="30" t="s">
        <v>341</v>
      </c>
      <c r="D16" s="30"/>
      <c r="E16" s="30"/>
      <c r="F16" s="30"/>
      <c r="G16" s="30"/>
      <c r="H16" s="30"/>
      <c r="I16" s="30"/>
      <c r="J16" s="30"/>
      <c r="K16" s="30"/>
      <c r="L16" s="30"/>
      <c r="M16" s="30"/>
      <c r="N16" s="30"/>
      <c r="O16" s="30"/>
      <c r="Q16" s="42" t="s">
        <v>418</v>
      </c>
      <c r="R16" s="67" t="s">
        <v>419</v>
      </c>
      <c r="S16" s="71" t="s">
        <v>420</v>
      </c>
      <c r="T16" s="79" t="s">
        <v>421</v>
      </c>
      <c r="U16" s="110" t="s">
        <v>422</v>
      </c>
    </row>
    <row r="17" spans="1:21" outlineLevel="2" x14ac:dyDescent="0.25">
      <c r="A17" s="19" t="s">
        <v>423</v>
      </c>
      <c r="B17" s="30" t="str">
        <f t="shared" si="0"/>
        <v/>
      </c>
      <c r="C17" s="30" t="s">
        <v>341</v>
      </c>
      <c r="D17" s="30"/>
      <c r="E17" s="30"/>
      <c r="F17" s="30"/>
      <c r="G17" s="30"/>
      <c r="H17" s="30"/>
      <c r="I17" s="30"/>
      <c r="J17" s="30"/>
      <c r="K17" s="30"/>
      <c r="L17" s="30"/>
      <c r="M17" s="30"/>
      <c r="N17" s="30"/>
      <c r="O17" s="30"/>
      <c r="Q17" s="42" t="s">
        <v>424</v>
      </c>
      <c r="R17" s="67" t="s">
        <v>425</v>
      </c>
      <c r="S17" s="71" t="s">
        <v>426</v>
      </c>
      <c r="T17" s="79" t="s">
        <v>427</v>
      </c>
      <c r="U17" s="110" t="s">
        <v>428</v>
      </c>
    </row>
    <row r="18" spans="1:21" ht="30" outlineLevel="2" x14ac:dyDescent="0.25">
      <c r="A18" s="19" t="s">
        <v>429</v>
      </c>
      <c r="B18" s="30" t="s">
        <v>430</v>
      </c>
      <c r="C18" s="30" t="s">
        <v>341</v>
      </c>
      <c r="D18" s="30" t="s">
        <v>342</v>
      </c>
      <c r="E18" s="30"/>
      <c r="F18" s="30"/>
      <c r="G18" s="30" t="s">
        <v>431</v>
      </c>
      <c r="H18" s="30"/>
      <c r="I18" s="30"/>
      <c r="J18" s="30"/>
      <c r="K18" s="30"/>
      <c r="L18" s="30"/>
      <c r="M18" s="30"/>
      <c r="N18" s="30"/>
      <c r="O18" s="30"/>
      <c r="Q18" s="42" t="s">
        <v>432</v>
      </c>
      <c r="R18" s="67" t="s">
        <v>433</v>
      </c>
      <c r="S18" s="71" t="s">
        <v>434</v>
      </c>
      <c r="T18" s="79" t="s">
        <v>435</v>
      </c>
      <c r="U18" s="110" t="s">
        <v>436</v>
      </c>
    </row>
    <row r="19" spans="1:21" outlineLevel="2" x14ac:dyDescent="0.25">
      <c r="A19" s="22" t="s">
        <v>437</v>
      </c>
      <c r="B19" s="30"/>
      <c r="C19" s="30" t="s">
        <v>341</v>
      </c>
      <c r="D19" s="30"/>
      <c r="E19" s="30"/>
      <c r="F19" s="30"/>
      <c r="G19" s="30"/>
      <c r="H19" s="30"/>
      <c r="I19" s="30"/>
      <c r="J19" s="30"/>
      <c r="K19" s="30"/>
      <c r="L19" s="30"/>
      <c r="M19" s="30"/>
      <c r="N19" s="30"/>
      <c r="O19" s="30"/>
      <c r="Q19" s="42" t="s">
        <v>438</v>
      </c>
      <c r="R19" s="67" t="s">
        <v>439</v>
      </c>
      <c r="S19" s="43" t="s">
        <v>440</v>
      </c>
      <c r="T19" s="76" t="s">
        <v>441</v>
      </c>
      <c r="U19" s="110" t="s">
        <v>442</v>
      </c>
    </row>
    <row r="20" spans="1:21" outlineLevel="2" x14ac:dyDescent="0.25">
      <c r="A20" s="19" t="s">
        <v>443</v>
      </c>
      <c r="B20" s="30" t="str">
        <f t="shared" si="0"/>
        <v/>
      </c>
      <c r="C20" s="30" t="s">
        <v>341</v>
      </c>
      <c r="D20" s="30"/>
      <c r="E20" s="30"/>
      <c r="F20" s="30"/>
      <c r="G20" s="30"/>
      <c r="H20" s="30"/>
      <c r="I20" s="30"/>
      <c r="J20" s="30"/>
      <c r="K20" s="30"/>
      <c r="L20" s="30"/>
      <c r="M20" s="30"/>
      <c r="N20" s="30"/>
      <c r="O20" s="30"/>
      <c r="Q20" s="42" t="s">
        <v>444</v>
      </c>
      <c r="R20" s="67" t="s">
        <v>445</v>
      </c>
      <c r="S20" s="71" t="s">
        <v>446</v>
      </c>
      <c r="T20" s="79" t="s">
        <v>447</v>
      </c>
      <c r="U20" s="110" t="s">
        <v>448</v>
      </c>
    </row>
    <row r="21" spans="1:21" outlineLevel="2" x14ac:dyDescent="0.25">
      <c r="A21" s="19" t="s">
        <v>449</v>
      </c>
      <c r="B21" s="30" t="str">
        <f t="shared" si="0"/>
        <v/>
      </c>
      <c r="C21" s="30" t="s">
        <v>341</v>
      </c>
      <c r="D21" s="30"/>
      <c r="E21" s="30"/>
      <c r="F21" s="30"/>
      <c r="G21" s="30"/>
      <c r="H21" s="30"/>
      <c r="I21" s="30"/>
      <c r="J21" s="30"/>
      <c r="K21" s="30"/>
      <c r="L21" s="30"/>
      <c r="M21" s="30"/>
      <c r="N21" s="30"/>
      <c r="O21" s="30"/>
      <c r="Q21" s="42" t="s">
        <v>450</v>
      </c>
      <c r="R21" s="67" t="s">
        <v>451</v>
      </c>
      <c r="S21" s="71" t="s">
        <v>452</v>
      </c>
      <c r="T21" s="79" t="s">
        <v>453</v>
      </c>
      <c r="U21" s="110" t="s">
        <v>454</v>
      </c>
    </row>
    <row r="22" spans="1:21" outlineLevel="2" x14ac:dyDescent="0.25">
      <c r="A22" s="19" t="s">
        <v>455</v>
      </c>
      <c r="B22" s="30" t="str">
        <f t="shared" si="0"/>
        <v/>
      </c>
      <c r="C22" s="30" t="s">
        <v>341</v>
      </c>
      <c r="D22" s="30"/>
      <c r="E22" s="30"/>
      <c r="F22" s="30"/>
      <c r="G22" s="30"/>
      <c r="H22" s="30"/>
      <c r="I22" s="30"/>
      <c r="J22" s="30"/>
      <c r="K22" s="30"/>
      <c r="L22" s="30"/>
      <c r="M22" s="30"/>
      <c r="N22" s="30"/>
      <c r="O22" s="30"/>
      <c r="Q22" s="42" t="s">
        <v>456</v>
      </c>
      <c r="R22" s="67" t="s">
        <v>457</v>
      </c>
      <c r="S22" s="71" t="s">
        <v>458</v>
      </c>
      <c r="T22" s="79" t="s">
        <v>459</v>
      </c>
      <c r="U22" s="110" t="s">
        <v>460</v>
      </c>
    </row>
    <row r="23" spans="1:21" ht="30" outlineLevel="2" x14ac:dyDescent="0.25">
      <c r="A23" s="19" t="s">
        <v>461</v>
      </c>
      <c r="B23" s="30" t="s">
        <v>462</v>
      </c>
      <c r="C23" s="30" t="s">
        <v>341</v>
      </c>
      <c r="D23" s="30"/>
      <c r="E23" s="30"/>
      <c r="F23" s="30"/>
      <c r="G23" s="30"/>
      <c r="H23" s="30"/>
      <c r="I23" s="30" t="s">
        <v>463</v>
      </c>
      <c r="J23" s="30"/>
      <c r="K23" s="30"/>
      <c r="L23" s="30"/>
      <c r="M23" s="30"/>
      <c r="N23" s="30"/>
      <c r="O23" s="30"/>
      <c r="Q23" s="42" t="s">
        <v>464</v>
      </c>
      <c r="R23" s="67" t="s">
        <v>465</v>
      </c>
      <c r="S23" s="71" t="s">
        <v>466</v>
      </c>
      <c r="T23" s="79" t="s">
        <v>467</v>
      </c>
      <c r="U23" s="110" t="s">
        <v>464</v>
      </c>
    </row>
    <row r="24" spans="1:21" outlineLevel="2" x14ac:dyDescent="0.25">
      <c r="A24" s="19" t="s">
        <v>468</v>
      </c>
      <c r="B24" s="30" t="str">
        <f t="shared" ref="B24:B52" si="1">IF(OR(ISNUMBER(SEARCH("x",F24)),ISNUMBER(SEARCH("x",G24)),ISNUMBER(SEARCH("x",H24)),ISNUMBER(SEARCH("x",I24)),ISNUMBER(SEARCH("x",K24))),"X","")</f>
        <v/>
      </c>
      <c r="C24" s="30"/>
      <c r="D24" s="30"/>
      <c r="E24" s="30"/>
      <c r="F24" s="30"/>
      <c r="G24" s="30"/>
      <c r="H24" s="30"/>
      <c r="I24" s="30"/>
      <c r="J24" s="30"/>
      <c r="K24" s="30"/>
      <c r="L24" s="30"/>
      <c r="M24" s="30"/>
      <c r="N24" s="30"/>
      <c r="O24" s="30"/>
      <c r="Q24" s="42" t="s">
        <v>469</v>
      </c>
      <c r="R24" s="67" t="s">
        <v>470</v>
      </c>
      <c r="S24" s="71" t="s">
        <v>471</v>
      </c>
      <c r="T24" s="79" t="s">
        <v>472</v>
      </c>
      <c r="U24" s="110" t="s">
        <v>473</v>
      </c>
    </row>
    <row r="25" spans="1:21" outlineLevel="2" x14ac:dyDescent="0.25">
      <c r="A25" s="19" t="s">
        <v>474</v>
      </c>
      <c r="B25" s="30" t="str">
        <f t="shared" si="1"/>
        <v>X</v>
      </c>
      <c r="C25" s="30" t="s">
        <v>341</v>
      </c>
      <c r="D25" s="30"/>
      <c r="E25" s="30"/>
      <c r="F25" s="30"/>
      <c r="G25" s="30"/>
      <c r="H25" s="30"/>
      <c r="I25" s="30" t="s">
        <v>341</v>
      </c>
      <c r="J25" s="30"/>
      <c r="K25" s="30"/>
      <c r="L25" s="30"/>
      <c r="M25" s="30"/>
      <c r="N25" s="30"/>
      <c r="O25" s="30"/>
      <c r="Q25" s="42" t="s">
        <v>475</v>
      </c>
      <c r="R25" s="67" t="s">
        <v>476</v>
      </c>
      <c r="S25" s="71" t="s">
        <v>477</v>
      </c>
      <c r="T25" s="79" t="s">
        <v>478</v>
      </c>
      <c r="U25" s="110" t="s">
        <v>479</v>
      </c>
    </row>
    <row r="26" spans="1:21" outlineLevel="2" x14ac:dyDescent="0.25">
      <c r="A26" s="20" t="s">
        <v>480</v>
      </c>
      <c r="B26" s="30" t="str">
        <f t="shared" si="1"/>
        <v/>
      </c>
      <c r="C26" s="30"/>
      <c r="D26" s="30" t="s">
        <v>481</v>
      </c>
      <c r="E26" s="30"/>
      <c r="F26" s="30"/>
      <c r="G26" s="30"/>
      <c r="H26" s="30"/>
      <c r="I26" s="30"/>
      <c r="J26" s="30"/>
      <c r="K26" s="30"/>
      <c r="L26" s="30"/>
      <c r="M26" s="30"/>
      <c r="N26" s="30"/>
      <c r="O26" s="30"/>
      <c r="Q26" s="42" t="s">
        <v>482</v>
      </c>
      <c r="R26" s="67" t="s">
        <v>482</v>
      </c>
      <c r="S26" s="70" t="s">
        <v>482</v>
      </c>
      <c r="T26" s="78" t="s">
        <v>483</v>
      </c>
      <c r="U26" s="110" t="s">
        <v>482</v>
      </c>
    </row>
    <row r="27" spans="1:21" outlineLevel="2" x14ac:dyDescent="0.25">
      <c r="A27" s="20" t="s">
        <v>484</v>
      </c>
      <c r="B27" s="30" t="str">
        <f t="shared" si="1"/>
        <v/>
      </c>
      <c r="C27" s="30"/>
      <c r="D27" s="30" t="s">
        <v>481</v>
      </c>
      <c r="E27" s="30"/>
      <c r="F27" s="30"/>
      <c r="G27" s="30"/>
      <c r="H27" s="30"/>
      <c r="I27" s="30"/>
      <c r="J27" s="30"/>
      <c r="K27" s="30"/>
      <c r="L27" s="30"/>
      <c r="M27" s="30"/>
      <c r="N27" s="30"/>
      <c r="O27" s="30"/>
      <c r="Q27" s="42" t="s">
        <v>485</v>
      </c>
      <c r="R27" s="67" t="s">
        <v>486</v>
      </c>
      <c r="S27" s="70" t="s">
        <v>487</v>
      </c>
      <c r="T27" s="78" t="s">
        <v>488</v>
      </c>
      <c r="U27" s="110" t="s">
        <v>489</v>
      </c>
    </row>
    <row r="28" spans="1:21" outlineLevel="2" x14ac:dyDescent="0.25">
      <c r="A28" s="20" t="s">
        <v>490</v>
      </c>
      <c r="B28" s="30" t="str">
        <f t="shared" si="1"/>
        <v/>
      </c>
      <c r="C28" s="30"/>
      <c r="D28" s="30" t="s">
        <v>491</v>
      </c>
      <c r="E28" s="30"/>
      <c r="F28" s="30"/>
      <c r="G28" s="30"/>
      <c r="H28" s="30"/>
      <c r="I28" s="30"/>
      <c r="J28" s="30"/>
      <c r="K28" s="30"/>
      <c r="L28" s="30"/>
      <c r="M28" s="30"/>
      <c r="N28" s="30"/>
      <c r="O28" s="30"/>
      <c r="Q28" s="42" t="s">
        <v>492</v>
      </c>
      <c r="R28" s="67" t="s">
        <v>493</v>
      </c>
      <c r="S28" s="70" t="s">
        <v>494</v>
      </c>
      <c r="T28" s="78" t="s">
        <v>495</v>
      </c>
      <c r="U28" s="110" t="s">
        <v>496</v>
      </c>
    </row>
    <row r="29" spans="1:21" outlineLevel="2" x14ac:dyDescent="0.25">
      <c r="A29" s="20" t="s">
        <v>497</v>
      </c>
      <c r="B29" s="30" t="str">
        <f t="shared" si="1"/>
        <v/>
      </c>
      <c r="C29" s="30"/>
      <c r="D29" s="30" t="s">
        <v>491</v>
      </c>
      <c r="E29" s="30"/>
      <c r="F29" s="30"/>
      <c r="G29" s="30"/>
      <c r="H29" s="30"/>
      <c r="I29" s="30"/>
      <c r="J29" s="30"/>
      <c r="K29" s="30"/>
      <c r="L29" s="30"/>
      <c r="M29" s="30"/>
      <c r="N29" s="30"/>
      <c r="O29" s="30"/>
      <c r="Q29" s="42" t="s">
        <v>498</v>
      </c>
      <c r="R29" s="67" t="s">
        <v>499</v>
      </c>
      <c r="S29" s="70" t="s">
        <v>500</v>
      </c>
      <c r="T29" s="78" t="s">
        <v>501</v>
      </c>
      <c r="U29" s="110" t="s">
        <v>502</v>
      </c>
    </row>
    <row r="30" spans="1:21" ht="30" outlineLevel="2" x14ac:dyDescent="0.25">
      <c r="A30" s="20" t="s">
        <v>503</v>
      </c>
      <c r="B30" s="30" t="s">
        <v>504</v>
      </c>
      <c r="C30" s="30" t="s">
        <v>341</v>
      </c>
      <c r="D30" s="30"/>
      <c r="E30" s="30"/>
      <c r="F30" s="30"/>
      <c r="G30" s="30"/>
      <c r="H30" s="30" t="s">
        <v>505</v>
      </c>
      <c r="I30" s="30"/>
      <c r="J30" s="30"/>
      <c r="K30" s="30"/>
      <c r="L30" s="30"/>
      <c r="M30" s="30"/>
      <c r="N30" s="30"/>
      <c r="O30" s="30"/>
      <c r="Q30" s="42" t="s">
        <v>506</v>
      </c>
      <c r="R30" s="67" t="s">
        <v>506</v>
      </c>
      <c r="S30" s="70" t="s">
        <v>507</v>
      </c>
      <c r="T30" s="78" t="s">
        <v>508</v>
      </c>
      <c r="U30" s="110" t="s">
        <v>506</v>
      </c>
    </row>
    <row r="31" spans="1:21" ht="75" outlineLevel="2" x14ac:dyDescent="0.25">
      <c r="A31" s="19" t="s">
        <v>509</v>
      </c>
      <c r="B31" s="30" t="s">
        <v>340</v>
      </c>
      <c r="C31" s="30" t="s">
        <v>341</v>
      </c>
      <c r="D31" s="30" t="s">
        <v>510</v>
      </c>
      <c r="E31" s="30"/>
      <c r="F31" s="30"/>
      <c r="G31" s="30" t="s">
        <v>343</v>
      </c>
      <c r="H31" s="30"/>
      <c r="I31" s="30"/>
      <c r="J31" s="30"/>
      <c r="K31" s="30"/>
      <c r="L31" s="30"/>
      <c r="M31" s="30"/>
      <c r="N31" s="30"/>
      <c r="O31" s="30"/>
      <c r="Q31" s="42" t="s">
        <v>511</v>
      </c>
      <c r="R31" s="67" t="s">
        <v>512</v>
      </c>
      <c r="S31" s="71" t="s">
        <v>513</v>
      </c>
      <c r="T31" s="79" t="s">
        <v>514</v>
      </c>
      <c r="U31" s="110" t="s">
        <v>515</v>
      </c>
    </row>
    <row r="32" spans="1:21" ht="36.75" customHeight="1" outlineLevel="2" x14ac:dyDescent="0.25">
      <c r="A32" s="22" t="s">
        <v>516</v>
      </c>
      <c r="B32" s="30" t="s">
        <v>340</v>
      </c>
      <c r="C32" s="30" t="s">
        <v>341</v>
      </c>
      <c r="D32" s="30" t="s">
        <v>342</v>
      </c>
      <c r="E32" s="30"/>
      <c r="F32" s="30"/>
      <c r="G32" s="30" t="s">
        <v>343</v>
      </c>
      <c r="H32" s="30"/>
      <c r="I32" s="30"/>
      <c r="J32" s="30"/>
      <c r="K32" s="30"/>
      <c r="L32" s="30"/>
      <c r="M32" s="30"/>
      <c r="N32" s="30"/>
      <c r="O32" s="30"/>
      <c r="Q32" s="42" t="s">
        <v>517</v>
      </c>
      <c r="R32" s="67" t="s">
        <v>518</v>
      </c>
      <c r="S32" s="72" t="s">
        <v>519</v>
      </c>
      <c r="T32" s="80" t="s">
        <v>520</v>
      </c>
      <c r="U32" s="110" t="s">
        <v>521</v>
      </c>
    </row>
    <row r="33" spans="1:21" outlineLevel="1" x14ac:dyDescent="0.25">
      <c r="A33" s="32" t="s">
        <v>522</v>
      </c>
      <c r="B33" s="33" t="str">
        <f t="shared" si="1"/>
        <v/>
      </c>
      <c r="C33" s="33"/>
      <c r="D33" s="33"/>
      <c r="E33" s="33"/>
      <c r="F33" s="33"/>
      <c r="G33" s="33"/>
      <c r="H33" s="33"/>
      <c r="I33" s="33"/>
      <c r="J33" s="33"/>
      <c r="K33" s="33"/>
      <c r="L33" s="33"/>
      <c r="M33" s="33"/>
      <c r="N33" s="33"/>
      <c r="O33" s="33"/>
      <c r="Q33" s="42" t="s">
        <v>523</v>
      </c>
      <c r="R33" s="67" t="s">
        <v>524</v>
      </c>
      <c r="S33" s="70" t="s">
        <v>525</v>
      </c>
      <c r="T33" s="78" t="s">
        <v>526</v>
      </c>
      <c r="U33" s="110" t="s">
        <v>527</v>
      </c>
    </row>
    <row r="34" spans="1:21" outlineLevel="2" x14ac:dyDescent="0.25">
      <c r="A34" s="19" t="s">
        <v>528</v>
      </c>
      <c r="B34" s="30" t="str">
        <f t="shared" si="1"/>
        <v/>
      </c>
      <c r="C34" s="30" t="s">
        <v>341</v>
      </c>
      <c r="D34" s="30"/>
      <c r="E34" s="30"/>
      <c r="F34" s="30"/>
      <c r="G34" s="30"/>
      <c r="H34" s="30"/>
      <c r="I34" s="30"/>
      <c r="J34" s="30"/>
      <c r="K34" s="30"/>
      <c r="L34" s="30"/>
      <c r="M34" s="30" t="s">
        <v>341</v>
      </c>
      <c r="N34" s="30"/>
      <c r="O34" s="30"/>
      <c r="Q34" s="42" t="s">
        <v>529</v>
      </c>
      <c r="R34" s="67" t="s">
        <v>530</v>
      </c>
      <c r="S34" s="71" t="s">
        <v>531</v>
      </c>
      <c r="T34" s="79" t="s">
        <v>532</v>
      </c>
      <c r="U34" s="110" t="s">
        <v>531</v>
      </c>
    </row>
    <row r="35" spans="1:21" ht="43.5" customHeight="1" outlineLevel="2" x14ac:dyDescent="0.25">
      <c r="A35" s="19" t="s">
        <v>533</v>
      </c>
      <c r="B35" s="30" t="s">
        <v>341</v>
      </c>
      <c r="C35" s="30" t="s">
        <v>341</v>
      </c>
      <c r="D35" s="30" t="s">
        <v>534</v>
      </c>
      <c r="E35" s="30"/>
      <c r="F35" s="30" t="s">
        <v>341</v>
      </c>
      <c r="G35" s="30"/>
      <c r="H35" s="30"/>
      <c r="I35" s="30"/>
      <c r="J35" s="30"/>
      <c r="K35" s="30"/>
      <c r="L35" s="30"/>
      <c r="M35" s="30" t="s">
        <v>341</v>
      </c>
      <c r="N35" s="30" t="s">
        <v>341</v>
      </c>
      <c r="O35" s="30"/>
      <c r="Q35" s="42" t="s">
        <v>535</v>
      </c>
      <c r="R35" s="67" t="s">
        <v>535</v>
      </c>
      <c r="S35" s="71" t="s">
        <v>536</v>
      </c>
      <c r="T35" s="79" t="s">
        <v>537</v>
      </c>
      <c r="U35" s="110" t="s">
        <v>538</v>
      </c>
    </row>
    <row r="36" spans="1:21" outlineLevel="2" x14ac:dyDescent="0.25">
      <c r="A36" s="19" t="s">
        <v>539</v>
      </c>
      <c r="B36" s="30"/>
      <c r="C36" s="30" t="s">
        <v>341</v>
      </c>
      <c r="D36" s="30"/>
      <c r="E36" s="30"/>
      <c r="F36" s="30"/>
      <c r="G36" s="30"/>
      <c r="H36" s="30"/>
      <c r="I36" s="30"/>
      <c r="J36" s="30"/>
      <c r="K36" s="30"/>
      <c r="L36" s="30"/>
      <c r="M36" s="30" t="s">
        <v>341</v>
      </c>
      <c r="N36" s="30"/>
      <c r="O36" s="30"/>
      <c r="Q36" s="42" t="s">
        <v>540</v>
      </c>
      <c r="R36" s="67" t="s">
        <v>541</v>
      </c>
      <c r="S36" s="71" t="s">
        <v>542</v>
      </c>
      <c r="T36" s="79" t="s">
        <v>543</v>
      </c>
      <c r="U36" s="110" t="s">
        <v>544</v>
      </c>
    </row>
    <row r="37" spans="1:21" outlineLevel="2" x14ac:dyDescent="0.25">
      <c r="A37" s="19" t="s">
        <v>545</v>
      </c>
      <c r="B37" s="30" t="str">
        <f t="shared" si="1"/>
        <v>X</v>
      </c>
      <c r="C37" s="30" t="s">
        <v>341</v>
      </c>
      <c r="D37" s="30"/>
      <c r="E37" s="30"/>
      <c r="F37" s="30" t="s">
        <v>341</v>
      </c>
      <c r="G37" s="30"/>
      <c r="H37" s="30"/>
      <c r="I37" s="30"/>
      <c r="J37" s="30"/>
      <c r="K37" s="30"/>
      <c r="L37" s="30"/>
      <c r="M37" s="30" t="s">
        <v>341</v>
      </c>
      <c r="N37" s="30" t="s">
        <v>341</v>
      </c>
      <c r="O37" s="30"/>
      <c r="Q37" s="42" t="s">
        <v>546</v>
      </c>
      <c r="R37" s="67" t="s">
        <v>547</v>
      </c>
      <c r="S37" s="71" t="s">
        <v>548</v>
      </c>
      <c r="T37" s="79" t="s">
        <v>549</v>
      </c>
      <c r="U37" s="110" t="s">
        <v>550</v>
      </c>
    </row>
    <row r="38" spans="1:21" outlineLevel="2" x14ac:dyDescent="0.25">
      <c r="A38" s="19" t="s">
        <v>551</v>
      </c>
      <c r="B38" s="30" t="str">
        <f t="shared" si="1"/>
        <v>X</v>
      </c>
      <c r="C38" s="30" t="s">
        <v>341</v>
      </c>
      <c r="D38" s="30"/>
      <c r="E38" s="30"/>
      <c r="F38" s="30" t="s">
        <v>341</v>
      </c>
      <c r="G38" s="30"/>
      <c r="H38" s="30"/>
      <c r="I38" s="30"/>
      <c r="J38" s="30"/>
      <c r="K38" s="30"/>
      <c r="L38" s="30"/>
      <c r="M38" s="30" t="s">
        <v>341</v>
      </c>
      <c r="N38" s="30"/>
      <c r="O38" s="30"/>
      <c r="Q38" s="42" t="s">
        <v>552</v>
      </c>
      <c r="R38" s="67" t="s">
        <v>553</v>
      </c>
      <c r="S38" s="71" t="s">
        <v>554</v>
      </c>
      <c r="T38" s="79" t="s">
        <v>555</v>
      </c>
      <c r="U38" s="110" t="s">
        <v>556</v>
      </c>
    </row>
    <row r="39" spans="1:21" outlineLevel="2" x14ac:dyDescent="0.25">
      <c r="A39" s="19" t="s">
        <v>557</v>
      </c>
      <c r="B39" s="30" t="str">
        <f t="shared" si="1"/>
        <v>X</v>
      </c>
      <c r="C39" s="30" t="s">
        <v>341</v>
      </c>
      <c r="D39" s="30"/>
      <c r="E39" s="30"/>
      <c r="F39" s="30" t="s">
        <v>341</v>
      </c>
      <c r="G39" s="30"/>
      <c r="H39" s="30"/>
      <c r="I39" s="30"/>
      <c r="J39" s="30"/>
      <c r="K39" s="30"/>
      <c r="L39" s="30"/>
      <c r="M39" s="30" t="s">
        <v>341</v>
      </c>
      <c r="N39" s="30"/>
      <c r="O39" s="30"/>
      <c r="Q39" s="42" t="s">
        <v>558</v>
      </c>
      <c r="R39" s="67" t="s">
        <v>559</v>
      </c>
      <c r="S39" s="71" t="s">
        <v>560</v>
      </c>
      <c r="T39" s="79" t="s">
        <v>561</v>
      </c>
      <c r="U39" s="110" t="s">
        <v>562</v>
      </c>
    </row>
    <row r="40" spans="1:21" outlineLevel="2" x14ac:dyDescent="0.25">
      <c r="A40" s="19" t="s">
        <v>563</v>
      </c>
      <c r="B40" s="30" t="str">
        <f t="shared" si="1"/>
        <v>X</v>
      </c>
      <c r="C40" s="30" t="s">
        <v>341</v>
      </c>
      <c r="D40" s="30"/>
      <c r="E40" s="30"/>
      <c r="F40" s="30"/>
      <c r="G40" s="30"/>
      <c r="H40" s="30" t="s">
        <v>341</v>
      </c>
      <c r="I40" s="30" t="s">
        <v>341</v>
      </c>
      <c r="J40" s="30" t="s">
        <v>341</v>
      </c>
      <c r="K40" s="30"/>
      <c r="L40" s="30"/>
      <c r="M40" s="30"/>
      <c r="N40" s="30"/>
      <c r="O40" s="30"/>
      <c r="Q40" s="42" t="s">
        <v>564</v>
      </c>
      <c r="R40" s="67" t="s">
        <v>565</v>
      </c>
      <c r="S40" s="71" t="s">
        <v>564</v>
      </c>
      <c r="T40" s="79" t="s">
        <v>566</v>
      </c>
      <c r="U40" s="110" t="s">
        <v>567</v>
      </c>
    </row>
    <row r="41" spans="1:21" outlineLevel="2" x14ac:dyDescent="0.25">
      <c r="A41" s="19" t="s">
        <v>568</v>
      </c>
      <c r="B41" s="30" t="str">
        <f t="shared" si="1"/>
        <v>X</v>
      </c>
      <c r="C41" s="30" t="s">
        <v>341</v>
      </c>
      <c r="D41" s="30"/>
      <c r="E41" s="30"/>
      <c r="F41" s="30"/>
      <c r="G41" s="30"/>
      <c r="H41" s="30" t="s">
        <v>341</v>
      </c>
      <c r="I41" s="30"/>
      <c r="J41" s="30"/>
      <c r="K41" s="30"/>
      <c r="L41" s="30"/>
      <c r="M41" s="30"/>
      <c r="N41" s="30"/>
      <c r="O41" s="30"/>
      <c r="Q41" s="42" t="s">
        <v>569</v>
      </c>
      <c r="R41" s="67" t="s">
        <v>570</v>
      </c>
      <c r="S41" s="71" t="s">
        <v>571</v>
      </c>
      <c r="T41" s="79" t="s">
        <v>572</v>
      </c>
      <c r="U41" s="110" t="s">
        <v>573</v>
      </c>
    </row>
    <row r="42" spans="1:21" outlineLevel="2" x14ac:dyDescent="0.25">
      <c r="A42" s="19" t="s">
        <v>574</v>
      </c>
      <c r="B42" s="30" t="str">
        <f t="shared" si="1"/>
        <v>X</v>
      </c>
      <c r="C42" s="30" t="s">
        <v>341</v>
      </c>
      <c r="D42" s="30"/>
      <c r="E42" s="30"/>
      <c r="F42" s="30"/>
      <c r="G42" s="30"/>
      <c r="H42" s="30" t="s">
        <v>341</v>
      </c>
      <c r="I42" s="30"/>
      <c r="J42" s="30"/>
      <c r="K42" s="30"/>
      <c r="L42" s="30"/>
      <c r="M42" s="30"/>
      <c r="N42" s="30"/>
      <c r="O42" s="30"/>
      <c r="Q42" s="42" t="s">
        <v>575</v>
      </c>
      <c r="R42" s="67" t="s">
        <v>576</v>
      </c>
      <c r="S42" s="71" t="s">
        <v>577</v>
      </c>
      <c r="T42" s="79" t="s">
        <v>578</v>
      </c>
      <c r="U42" s="110" t="s">
        <v>579</v>
      </c>
    </row>
    <row r="43" spans="1:21" outlineLevel="2" x14ac:dyDescent="0.25">
      <c r="A43" s="19" t="str">
        <f>IF('User guide'!$B$1="English",R43,IF('User guide'!$B$1="Swedish",Q43,IF('User guide'!$B$1="Norwegian",S43,IF('User guide'!$B$1="Finnish",T43,U43))))</f>
        <v>01214 MDF</v>
      </c>
      <c r="B43" s="30" t="str">
        <f t="shared" si="1"/>
        <v>X</v>
      </c>
      <c r="C43" s="30" t="s">
        <v>341</v>
      </c>
      <c r="D43" s="30"/>
      <c r="E43" s="30"/>
      <c r="F43" s="30" t="s">
        <v>341</v>
      </c>
      <c r="G43" s="30"/>
      <c r="H43" s="30"/>
      <c r="I43" s="30"/>
      <c r="J43" s="30"/>
      <c r="K43" s="30"/>
      <c r="L43" s="30"/>
      <c r="M43" s="30" t="s">
        <v>341</v>
      </c>
      <c r="N43" s="30"/>
      <c r="O43" s="30"/>
      <c r="Q43" s="42" t="s">
        <v>580</v>
      </c>
      <c r="R43" s="67" t="s">
        <v>580</v>
      </c>
      <c r="S43" s="71" t="s">
        <v>581</v>
      </c>
      <c r="T43" s="79" t="s">
        <v>582</v>
      </c>
      <c r="U43" s="110" t="s">
        <v>580</v>
      </c>
    </row>
    <row r="44" spans="1:21" outlineLevel="2" x14ac:dyDescent="0.25">
      <c r="A44" s="19" t="s">
        <v>583</v>
      </c>
      <c r="B44" s="30" t="str">
        <f t="shared" si="1"/>
        <v>X</v>
      </c>
      <c r="C44" s="30" t="s">
        <v>341</v>
      </c>
      <c r="D44" s="30"/>
      <c r="E44" s="30"/>
      <c r="F44" s="30"/>
      <c r="G44" s="30"/>
      <c r="H44" s="30" t="s">
        <v>341</v>
      </c>
      <c r="I44" s="30"/>
      <c r="J44" s="30"/>
      <c r="K44" s="30"/>
      <c r="L44" s="30"/>
      <c r="M44" s="30"/>
      <c r="N44" s="30"/>
      <c r="O44" s="30"/>
      <c r="Q44" s="42" t="s">
        <v>584</v>
      </c>
      <c r="R44" s="67" t="s">
        <v>585</v>
      </c>
      <c r="S44" s="71" t="s">
        <v>586</v>
      </c>
      <c r="T44" s="79" t="s">
        <v>587</v>
      </c>
      <c r="U44" s="110" t="s">
        <v>588</v>
      </c>
    </row>
    <row r="45" spans="1:21" outlineLevel="2" x14ac:dyDescent="0.25">
      <c r="A45" s="19" t="s">
        <v>589</v>
      </c>
      <c r="B45" s="30" t="str">
        <f t="shared" si="1"/>
        <v>X</v>
      </c>
      <c r="C45" s="30" t="s">
        <v>341</v>
      </c>
      <c r="D45" s="30"/>
      <c r="E45" s="30"/>
      <c r="F45" s="30" t="s">
        <v>341</v>
      </c>
      <c r="G45" s="30"/>
      <c r="H45" s="30"/>
      <c r="I45" s="30"/>
      <c r="J45" s="30"/>
      <c r="K45" s="30"/>
      <c r="L45" s="30"/>
      <c r="M45" s="30" t="s">
        <v>341</v>
      </c>
      <c r="N45" s="30"/>
      <c r="O45" s="30"/>
      <c r="Q45" s="42" t="s">
        <v>590</v>
      </c>
      <c r="R45" s="67" t="s">
        <v>591</v>
      </c>
      <c r="S45" s="71" t="s">
        <v>592</v>
      </c>
      <c r="T45" s="79" t="s">
        <v>593</v>
      </c>
      <c r="U45" s="110" t="s">
        <v>594</v>
      </c>
    </row>
    <row r="46" spans="1:21" ht="45" outlineLevel="2" x14ac:dyDescent="0.25">
      <c r="A46" s="19" t="s">
        <v>595</v>
      </c>
      <c r="B46" s="30" t="str">
        <f t="shared" si="1"/>
        <v>X</v>
      </c>
      <c r="C46" s="30" t="s">
        <v>341</v>
      </c>
      <c r="D46" s="30"/>
      <c r="E46" s="30"/>
      <c r="F46" s="30" t="s">
        <v>341</v>
      </c>
      <c r="G46" s="30"/>
      <c r="H46" s="30"/>
      <c r="I46" s="30"/>
      <c r="J46" s="30"/>
      <c r="K46" s="30"/>
      <c r="L46" s="30"/>
      <c r="M46" s="30" t="s">
        <v>341</v>
      </c>
      <c r="N46" s="30" t="s">
        <v>596</v>
      </c>
      <c r="O46" s="30"/>
      <c r="Q46" s="42" t="s">
        <v>597</v>
      </c>
      <c r="R46" s="67" t="s">
        <v>598</v>
      </c>
      <c r="S46" s="71" t="s">
        <v>599</v>
      </c>
      <c r="T46" s="79" t="s">
        <v>600</v>
      </c>
      <c r="U46" s="110" t="s">
        <v>601</v>
      </c>
    </row>
    <row r="47" spans="1:21" outlineLevel="2" x14ac:dyDescent="0.25">
      <c r="A47" s="19" t="s">
        <v>602</v>
      </c>
      <c r="B47" s="30" t="str">
        <f t="shared" si="1"/>
        <v>X</v>
      </c>
      <c r="C47" s="30" t="s">
        <v>341</v>
      </c>
      <c r="D47" s="30"/>
      <c r="E47" s="31"/>
      <c r="F47" s="30"/>
      <c r="G47" s="30"/>
      <c r="H47" s="30" t="s">
        <v>341</v>
      </c>
      <c r="I47" s="30"/>
      <c r="J47" s="30"/>
      <c r="K47" s="30"/>
      <c r="L47" s="30"/>
      <c r="M47" s="30"/>
      <c r="N47" s="30"/>
      <c r="O47" s="30"/>
      <c r="Q47" s="42" t="s">
        <v>603</v>
      </c>
      <c r="R47" s="67" t="s">
        <v>604</v>
      </c>
      <c r="S47" s="71" t="s">
        <v>605</v>
      </c>
      <c r="T47" s="79" t="s">
        <v>606</v>
      </c>
      <c r="U47" s="110" t="s">
        <v>607</v>
      </c>
    </row>
    <row r="48" spans="1:21" outlineLevel="1" x14ac:dyDescent="0.25">
      <c r="A48" s="32" t="s">
        <v>608</v>
      </c>
      <c r="B48" s="33" t="str">
        <f t="shared" si="1"/>
        <v>X</v>
      </c>
      <c r="C48" s="33" t="s">
        <v>341</v>
      </c>
      <c r="D48" s="33"/>
      <c r="E48" s="33"/>
      <c r="F48" s="33"/>
      <c r="G48" s="33"/>
      <c r="H48" s="33" t="s">
        <v>341</v>
      </c>
      <c r="I48" s="33"/>
      <c r="J48" s="33"/>
      <c r="K48" s="33"/>
      <c r="L48" s="33"/>
      <c r="M48" s="33"/>
      <c r="N48" s="33"/>
      <c r="O48" s="33"/>
      <c r="Q48" s="42" t="s">
        <v>609</v>
      </c>
      <c r="R48" s="67" t="s">
        <v>610</v>
      </c>
      <c r="S48" s="70" t="s">
        <v>611</v>
      </c>
      <c r="T48" s="78" t="s">
        <v>612</v>
      </c>
      <c r="U48" s="110" t="s">
        <v>613</v>
      </c>
    </row>
    <row r="49" spans="1:21" outlineLevel="2" x14ac:dyDescent="0.25">
      <c r="A49" s="19" t="s">
        <v>614</v>
      </c>
      <c r="B49" s="30" t="str">
        <f t="shared" si="1"/>
        <v>X</v>
      </c>
      <c r="C49" s="30" t="s">
        <v>341</v>
      </c>
      <c r="D49" s="30"/>
      <c r="E49" s="30"/>
      <c r="F49" s="30"/>
      <c r="G49" s="30"/>
      <c r="H49" s="30" t="s">
        <v>341</v>
      </c>
      <c r="I49" s="30"/>
      <c r="J49" s="30"/>
      <c r="K49" s="30"/>
      <c r="L49" s="30"/>
      <c r="M49" s="30"/>
      <c r="N49" s="30"/>
      <c r="O49" s="30"/>
      <c r="Q49" s="42" t="s">
        <v>615</v>
      </c>
      <c r="R49" s="67" t="s">
        <v>616</v>
      </c>
      <c r="S49" s="71" t="s">
        <v>615</v>
      </c>
      <c r="T49" s="79" t="s">
        <v>617</v>
      </c>
      <c r="U49" s="110" t="s">
        <v>618</v>
      </c>
    </row>
    <row r="50" spans="1:21" outlineLevel="2" x14ac:dyDescent="0.25">
      <c r="A50" s="19" t="s">
        <v>619</v>
      </c>
      <c r="B50" s="30" t="str">
        <f t="shared" si="1"/>
        <v>X</v>
      </c>
      <c r="C50" s="30" t="s">
        <v>341</v>
      </c>
      <c r="D50" s="30"/>
      <c r="E50" s="30"/>
      <c r="F50" s="30"/>
      <c r="G50" s="30"/>
      <c r="H50" s="30" t="s">
        <v>341</v>
      </c>
      <c r="I50" s="30"/>
      <c r="J50" s="30"/>
      <c r="K50" s="30"/>
      <c r="L50" s="30"/>
      <c r="M50" s="30"/>
      <c r="N50" s="30"/>
      <c r="O50" s="30"/>
      <c r="Q50" s="42" t="s">
        <v>620</v>
      </c>
      <c r="R50" s="67" t="s">
        <v>621</v>
      </c>
      <c r="S50" s="71" t="s">
        <v>622</v>
      </c>
      <c r="T50" s="79" t="s">
        <v>623</v>
      </c>
      <c r="U50" s="110" t="s">
        <v>624</v>
      </c>
    </row>
    <row r="51" spans="1:21" outlineLevel="2" x14ac:dyDescent="0.25">
      <c r="A51" s="19" t="s">
        <v>625</v>
      </c>
      <c r="B51" s="30" t="str">
        <f t="shared" si="1"/>
        <v>X</v>
      </c>
      <c r="C51" s="30" t="s">
        <v>341</v>
      </c>
      <c r="D51" s="30"/>
      <c r="E51" s="30"/>
      <c r="F51" s="30"/>
      <c r="G51" s="30"/>
      <c r="H51" s="30" t="s">
        <v>341</v>
      </c>
      <c r="I51" s="30"/>
      <c r="J51" s="30"/>
      <c r="K51" s="30"/>
      <c r="L51" s="30"/>
      <c r="M51" s="30"/>
      <c r="N51" s="30"/>
      <c r="O51" s="30"/>
      <c r="Q51" s="42" t="s">
        <v>626</v>
      </c>
      <c r="R51" s="67" t="s">
        <v>627</v>
      </c>
      <c r="S51" s="71" t="s">
        <v>628</v>
      </c>
      <c r="T51" s="79" t="s">
        <v>629</v>
      </c>
      <c r="U51" s="110" t="s">
        <v>630</v>
      </c>
    </row>
    <row r="52" spans="1:21" outlineLevel="2" x14ac:dyDescent="0.25">
      <c r="A52" s="19" t="s">
        <v>631</v>
      </c>
      <c r="B52" s="30" t="str">
        <f t="shared" si="1"/>
        <v>X</v>
      </c>
      <c r="C52" s="30" t="s">
        <v>341</v>
      </c>
      <c r="D52" s="30"/>
      <c r="E52" s="30"/>
      <c r="F52" s="30"/>
      <c r="G52" s="30"/>
      <c r="H52" s="30" t="s">
        <v>341</v>
      </c>
      <c r="I52" s="30"/>
      <c r="J52" s="30"/>
      <c r="K52" s="30"/>
      <c r="L52" s="30"/>
      <c r="M52" s="30"/>
      <c r="N52" s="30"/>
      <c r="O52" s="30"/>
      <c r="Q52" s="42" t="s">
        <v>632</v>
      </c>
      <c r="R52" s="67" t="s">
        <v>633</v>
      </c>
      <c r="S52" s="71" t="s">
        <v>634</v>
      </c>
      <c r="T52" s="79" t="s">
        <v>635</v>
      </c>
      <c r="U52" s="110" t="s">
        <v>636</v>
      </c>
    </row>
    <row r="53" spans="1:21" outlineLevel="2" x14ac:dyDescent="0.25">
      <c r="A53" s="19" t="s">
        <v>637</v>
      </c>
      <c r="B53" s="30" t="str">
        <f t="shared" ref="B53:B85" si="2">IF(OR(ISNUMBER(SEARCH("x",F53)),ISNUMBER(SEARCH("x",G53)),ISNUMBER(SEARCH("x",H53)),ISNUMBER(SEARCH("x",I53)),ISNUMBER(SEARCH("x",K53))),"X","")</f>
        <v>X</v>
      </c>
      <c r="C53" s="30" t="s">
        <v>341</v>
      </c>
      <c r="D53" s="30"/>
      <c r="E53" s="30"/>
      <c r="F53" s="30"/>
      <c r="G53" s="30"/>
      <c r="H53" s="30" t="s">
        <v>341</v>
      </c>
      <c r="I53" s="30"/>
      <c r="J53" s="30"/>
      <c r="K53" s="30"/>
      <c r="L53" s="30"/>
      <c r="M53" s="30"/>
      <c r="N53" s="30"/>
      <c r="O53" s="30"/>
      <c r="Q53" s="42" t="s">
        <v>638</v>
      </c>
      <c r="R53" s="67" t="s">
        <v>639</v>
      </c>
      <c r="S53" s="71" t="s">
        <v>638</v>
      </c>
      <c r="T53" s="79" t="s">
        <v>640</v>
      </c>
      <c r="U53" s="110" t="s">
        <v>638</v>
      </c>
    </row>
    <row r="54" spans="1:21" outlineLevel="2" x14ac:dyDescent="0.25">
      <c r="A54" s="19" t="s">
        <v>641</v>
      </c>
      <c r="B54" s="30" t="str">
        <f t="shared" si="2"/>
        <v>X</v>
      </c>
      <c r="C54" s="30" t="s">
        <v>341</v>
      </c>
      <c r="D54" s="30"/>
      <c r="E54" s="30"/>
      <c r="F54" s="30"/>
      <c r="G54" s="30"/>
      <c r="H54" s="30" t="s">
        <v>341</v>
      </c>
      <c r="I54" s="30"/>
      <c r="J54" s="30"/>
      <c r="K54" s="30"/>
      <c r="L54" s="30"/>
      <c r="M54" s="30"/>
      <c r="N54" s="30"/>
      <c r="O54" s="30"/>
      <c r="Q54" s="42" t="s">
        <v>642</v>
      </c>
      <c r="R54" s="67" t="s">
        <v>643</v>
      </c>
      <c r="S54" s="71" t="s">
        <v>644</v>
      </c>
      <c r="T54" s="79" t="s">
        <v>645</v>
      </c>
      <c r="U54" s="110" t="s">
        <v>646</v>
      </c>
    </row>
    <row r="55" spans="1:21" outlineLevel="2" x14ac:dyDescent="0.25">
      <c r="A55" s="19"/>
      <c r="B55" s="30" t="str">
        <f t="shared" si="2"/>
        <v>X</v>
      </c>
      <c r="C55" s="30" t="s">
        <v>341</v>
      </c>
      <c r="D55" s="30" t="s">
        <v>647</v>
      </c>
      <c r="E55" s="30"/>
      <c r="F55" s="30"/>
      <c r="G55" s="30"/>
      <c r="H55" s="30" t="s">
        <v>341</v>
      </c>
      <c r="I55" s="30"/>
      <c r="J55" s="30"/>
      <c r="K55" s="30"/>
      <c r="L55" s="30"/>
      <c r="M55" s="30"/>
      <c r="N55" s="30"/>
      <c r="O55" s="30"/>
      <c r="Q55" s="42" t="s">
        <v>648</v>
      </c>
      <c r="R55" s="67" t="s">
        <v>649</v>
      </c>
      <c r="S55" s="71" t="s">
        <v>650</v>
      </c>
      <c r="T55" s="79" t="s">
        <v>651</v>
      </c>
      <c r="U55" s="110" t="s">
        <v>652</v>
      </c>
    </row>
    <row r="56" spans="1:21" outlineLevel="1" x14ac:dyDescent="0.25">
      <c r="A56" s="32" t="s">
        <v>653</v>
      </c>
      <c r="B56" s="33" t="str">
        <f t="shared" si="2"/>
        <v>X</v>
      </c>
      <c r="C56" s="33" t="s">
        <v>341</v>
      </c>
      <c r="D56" s="33"/>
      <c r="E56" s="33"/>
      <c r="F56" s="33"/>
      <c r="G56" s="33"/>
      <c r="H56" s="33" t="s">
        <v>341</v>
      </c>
      <c r="I56" s="33"/>
      <c r="J56" s="33"/>
      <c r="K56" s="33"/>
      <c r="L56" s="33"/>
      <c r="M56" s="33"/>
      <c r="N56" s="33"/>
      <c r="O56" s="33"/>
      <c r="Q56" s="42" t="s">
        <v>654</v>
      </c>
      <c r="R56" s="67" t="s">
        <v>655</v>
      </c>
      <c r="S56" s="70" t="s">
        <v>656</v>
      </c>
      <c r="T56" s="78" t="s">
        <v>657</v>
      </c>
      <c r="U56" s="110" t="s">
        <v>658</v>
      </c>
    </row>
    <row r="57" spans="1:21" outlineLevel="2" x14ac:dyDescent="0.25">
      <c r="A57" s="19" t="s">
        <v>659</v>
      </c>
      <c r="B57" s="30" t="str">
        <f t="shared" si="2"/>
        <v>X</v>
      </c>
      <c r="C57" s="30" t="s">
        <v>341</v>
      </c>
      <c r="D57" s="30"/>
      <c r="E57" s="30"/>
      <c r="F57" s="30"/>
      <c r="G57" s="30"/>
      <c r="H57" s="30" t="s">
        <v>341</v>
      </c>
      <c r="I57" s="30"/>
      <c r="J57" s="30"/>
      <c r="K57" s="30"/>
      <c r="L57" s="30"/>
      <c r="M57" s="30"/>
      <c r="N57" s="30"/>
      <c r="O57" s="30"/>
      <c r="Q57" s="42" t="s">
        <v>660</v>
      </c>
      <c r="R57" s="67" t="s">
        <v>661</v>
      </c>
      <c r="S57" s="71" t="s">
        <v>660</v>
      </c>
      <c r="T57" s="79" t="s">
        <v>662</v>
      </c>
      <c r="U57" s="110" t="s">
        <v>663</v>
      </c>
    </row>
    <row r="58" spans="1:21" outlineLevel="2" x14ac:dyDescent="0.25">
      <c r="A58" s="19" t="s">
        <v>664</v>
      </c>
      <c r="B58" s="30" t="s">
        <v>665</v>
      </c>
      <c r="C58" s="30" t="s">
        <v>341</v>
      </c>
      <c r="D58" s="30"/>
      <c r="E58" s="30"/>
      <c r="F58" s="30"/>
      <c r="G58" s="30"/>
      <c r="H58" s="30" t="s">
        <v>665</v>
      </c>
      <c r="I58" s="30"/>
      <c r="J58" s="30"/>
      <c r="K58" s="30"/>
      <c r="L58" s="30"/>
      <c r="M58" s="30"/>
      <c r="N58" s="30"/>
      <c r="O58" s="30"/>
      <c r="Q58" s="42" t="s">
        <v>666</v>
      </c>
      <c r="R58" s="67" t="s">
        <v>667</v>
      </c>
      <c r="S58" s="71" t="s">
        <v>668</v>
      </c>
      <c r="T58" s="79" t="s">
        <v>669</v>
      </c>
      <c r="U58" s="110" t="s">
        <v>670</v>
      </c>
    </row>
    <row r="59" spans="1:21" outlineLevel="2" x14ac:dyDescent="0.25">
      <c r="A59" s="19" t="s">
        <v>671</v>
      </c>
      <c r="B59" s="30" t="str">
        <f t="shared" si="2"/>
        <v>X</v>
      </c>
      <c r="C59" s="30" t="s">
        <v>341</v>
      </c>
      <c r="D59" s="30"/>
      <c r="E59" s="30"/>
      <c r="F59" s="30"/>
      <c r="G59" s="30"/>
      <c r="H59" s="30" t="s">
        <v>341</v>
      </c>
      <c r="I59" s="30"/>
      <c r="J59" s="30"/>
      <c r="K59" s="30"/>
      <c r="L59" s="30"/>
      <c r="M59" s="30"/>
      <c r="N59" s="30"/>
      <c r="O59" s="30"/>
      <c r="Q59" s="42" t="s">
        <v>672</v>
      </c>
      <c r="R59" s="67" t="s">
        <v>673</v>
      </c>
      <c r="S59" s="71" t="s">
        <v>674</v>
      </c>
      <c r="T59" s="79" t="s">
        <v>675</v>
      </c>
      <c r="U59" s="110" t="s">
        <v>676</v>
      </c>
    </row>
    <row r="60" spans="1:21" outlineLevel="2" x14ac:dyDescent="0.25">
      <c r="A60" s="19" t="s">
        <v>677</v>
      </c>
      <c r="B60" s="30" t="str">
        <f t="shared" si="2"/>
        <v>X</v>
      </c>
      <c r="C60" s="30" t="s">
        <v>341</v>
      </c>
      <c r="D60" s="30"/>
      <c r="E60" s="30"/>
      <c r="F60" s="30"/>
      <c r="G60" s="30"/>
      <c r="H60" s="30" t="s">
        <v>341</v>
      </c>
      <c r="I60" s="30"/>
      <c r="J60" s="30"/>
      <c r="K60" s="30"/>
      <c r="L60" s="30"/>
      <c r="M60" s="30"/>
      <c r="N60" s="30"/>
      <c r="O60" s="30"/>
      <c r="Q60" s="42" t="s">
        <v>678</v>
      </c>
      <c r="R60" s="67" t="s">
        <v>679</v>
      </c>
      <c r="S60" s="71" t="s">
        <v>680</v>
      </c>
      <c r="T60" s="79" t="s">
        <v>681</v>
      </c>
      <c r="U60" s="110" t="s">
        <v>680</v>
      </c>
    </row>
    <row r="61" spans="1:21" outlineLevel="2" x14ac:dyDescent="0.25">
      <c r="A61" s="19" t="s">
        <v>682</v>
      </c>
      <c r="B61" s="30" t="str">
        <f t="shared" si="2"/>
        <v>X</v>
      </c>
      <c r="C61" s="30" t="s">
        <v>341</v>
      </c>
      <c r="D61" s="30"/>
      <c r="E61" s="30"/>
      <c r="F61" s="30"/>
      <c r="G61" s="30"/>
      <c r="H61" s="30" t="s">
        <v>341</v>
      </c>
      <c r="I61" s="30"/>
      <c r="J61" s="30"/>
      <c r="K61" s="30"/>
      <c r="L61" s="30"/>
      <c r="M61" s="30"/>
      <c r="N61" s="30"/>
      <c r="O61" s="30"/>
      <c r="Q61" s="42" t="s">
        <v>683</v>
      </c>
      <c r="R61" s="67" t="s">
        <v>684</v>
      </c>
      <c r="S61" s="71" t="s">
        <v>683</v>
      </c>
      <c r="T61" s="79" t="s">
        <v>685</v>
      </c>
      <c r="U61" s="110" t="s">
        <v>683</v>
      </c>
    </row>
    <row r="62" spans="1:21" outlineLevel="2" x14ac:dyDescent="0.25">
      <c r="A62" s="19" t="s">
        <v>686</v>
      </c>
      <c r="B62" s="30" t="str">
        <f t="shared" si="2"/>
        <v>X</v>
      </c>
      <c r="C62" s="30" t="s">
        <v>341</v>
      </c>
      <c r="D62" s="30"/>
      <c r="E62" s="30"/>
      <c r="F62" s="30"/>
      <c r="G62" s="30"/>
      <c r="H62" s="30" t="s">
        <v>341</v>
      </c>
      <c r="I62" s="30"/>
      <c r="J62" s="30"/>
      <c r="K62" s="30"/>
      <c r="L62" s="30"/>
      <c r="M62" s="30"/>
      <c r="N62" s="30"/>
      <c r="O62" s="30"/>
      <c r="Q62" s="42" t="s">
        <v>687</v>
      </c>
      <c r="R62" s="67" t="s">
        <v>688</v>
      </c>
      <c r="S62" s="71" t="s">
        <v>689</v>
      </c>
      <c r="T62" s="79" t="s">
        <v>690</v>
      </c>
      <c r="U62" s="110" t="s">
        <v>689</v>
      </c>
    </row>
    <row r="63" spans="1:21" outlineLevel="2" x14ac:dyDescent="0.25">
      <c r="A63" s="19" t="s">
        <v>691</v>
      </c>
      <c r="B63" s="30" t="str">
        <f t="shared" si="2"/>
        <v>X</v>
      </c>
      <c r="C63" s="30" t="s">
        <v>341</v>
      </c>
      <c r="D63" s="30"/>
      <c r="E63" s="30"/>
      <c r="F63" s="30"/>
      <c r="G63" s="30"/>
      <c r="H63" s="30" t="s">
        <v>341</v>
      </c>
      <c r="I63" s="30"/>
      <c r="J63" s="30"/>
      <c r="K63" s="30"/>
      <c r="L63" s="30"/>
      <c r="M63" s="30"/>
      <c r="N63" s="30"/>
      <c r="O63" s="30"/>
      <c r="Q63" s="42" t="s">
        <v>692</v>
      </c>
      <c r="R63" s="67" t="s">
        <v>693</v>
      </c>
      <c r="S63" s="71" t="s">
        <v>694</v>
      </c>
      <c r="T63" s="79" t="s">
        <v>695</v>
      </c>
      <c r="U63" s="110" t="s">
        <v>696</v>
      </c>
    </row>
    <row r="64" spans="1:21" ht="96" customHeight="1" outlineLevel="2" x14ac:dyDescent="0.25">
      <c r="A64" s="19" t="s">
        <v>697</v>
      </c>
      <c r="B64" s="30" t="str">
        <f t="shared" si="2"/>
        <v>X</v>
      </c>
      <c r="C64" s="30" t="s">
        <v>341</v>
      </c>
      <c r="D64" s="30" t="s">
        <v>698</v>
      </c>
      <c r="E64" s="30"/>
      <c r="F64" s="30"/>
      <c r="G64" s="30"/>
      <c r="H64" s="30" t="s">
        <v>665</v>
      </c>
      <c r="I64" s="30"/>
      <c r="J64" s="30"/>
      <c r="K64" s="30"/>
      <c r="L64" s="30"/>
      <c r="M64" s="30"/>
      <c r="N64" s="30"/>
      <c r="O64" s="30"/>
      <c r="Q64" s="42" t="s">
        <v>699</v>
      </c>
      <c r="R64" s="67" t="s">
        <v>700</v>
      </c>
      <c r="S64" s="71" t="s">
        <v>701</v>
      </c>
      <c r="T64" s="79" t="s">
        <v>702</v>
      </c>
      <c r="U64" s="110" t="s">
        <v>703</v>
      </c>
    </row>
    <row r="65" spans="1:21" outlineLevel="2" x14ac:dyDescent="0.25">
      <c r="A65" s="19" t="s">
        <v>704</v>
      </c>
      <c r="B65" s="30" t="str">
        <f t="shared" si="2"/>
        <v>X</v>
      </c>
      <c r="C65" s="30" t="s">
        <v>341</v>
      </c>
      <c r="D65" s="30"/>
      <c r="E65" s="30"/>
      <c r="F65" s="30"/>
      <c r="G65" s="30" t="s">
        <v>341</v>
      </c>
      <c r="H65" s="30"/>
      <c r="I65" s="30"/>
      <c r="J65" s="30"/>
      <c r="K65" s="30"/>
      <c r="L65" s="30"/>
      <c r="M65" s="30"/>
      <c r="N65" s="30"/>
      <c r="O65" s="30"/>
      <c r="Q65" s="42" t="s">
        <v>705</v>
      </c>
      <c r="R65" s="67" t="s">
        <v>706</v>
      </c>
      <c r="S65" s="71" t="s">
        <v>707</v>
      </c>
      <c r="T65" s="79" t="s">
        <v>708</v>
      </c>
      <c r="U65" s="110" t="s">
        <v>709</v>
      </c>
    </row>
    <row r="66" spans="1:21" outlineLevel="2" x14ac:dyDescent="0.25">
      <c r="A66" s="19" t="s">
        <v>710</v>
      </c>
      <c r="B66" s="30" t="str">
        <f t="shared" si="2"/>
        <v>X</v>
      </c>
      <c r="C66" s="30" t="s">
        <v>341</v>
      </c>
      <c r="D66" s="30"/>
      <c r="E66" s="30"/>
      <c r="F66" s="30"/>
      <c r="G66" s="30"/>
      <c r="H66" s="30" t="s">
        <v>341</v>
      </c>
      <c r="I66" s="30"/>
      <c r="J66" s="30"/>
      <c r="K66" s="30"/>
      <c r="L66" s="30"/>
      <c r="M66" s="30"/>
      <c r="N66" s="30"/>
      <c r="O66" s="30"/>
      <c r="Q66" s="42" t="s">
        <v>711</v>
      </c>
      <c r="R66" s="67" t="s">
        <v>712</v>
      </c>
      <c r="S66" s="71" t="s">
        <v>711</v>
      </c>
      <c r="T66" s="79" t="s">
        <v>713</v>
      </c>
      <c r="U66" s="110" t="s">
        <v>714</v>
      </c>
    </row>
    <row r="67" spans="1:21" outlineLevel="2" x14ac:dyDescent="0.25">
      <c r="A67" s="22" t="s">
        <v>715</v>
      </c>
      <c r="B67" s="30" t="s">
        <v>341</v>
      </c>
      <c r="C67" s="30" t="s">
        <v>341</v>
      </c>
      <c r="D67" s="30"/>
      <c r="E67" s="30"/>
      <c r="F67" s="30"/>
      <c r="G67" s="30"/>
      <c r="H67" s="30" t="s">
        <v>341</v>
      </c>
      <c r="I67" s="30"/>
      <c r="J67" s="30"/>
      <c r="K67" s="30"/>
      <c r="L67" s="30"/>
      <c r="M67" s="30"/>
      <c r="N67" s="30"/>
      <c r="O67" s="30"/>
      <c r="Q67" s="42" t="s">
        <v>716</v>
      </c>
      <c r="R67" s="67" t="s">
        <v>717</v>
      </c>
      <c r="S67" s="73" t="s">
        <v>718</v>
      </c>
      <c r="T67" s="81" t="s">
        <v>719</v>
      </c>
      <c r="U67" s="110" t="s">
        <v>720</v>
      </c>
    </row>
    <row r="68" spans="1:21" outlineLevel="1" x14ac:dyDescent="0.25">
      <c r="A68" s="32" t="s">
        <v>721</v>
      </c>
      <c r="B68" s="33" t="str">
        <f t="shared" si="2"/>
        <v/>
      </c>
      <c r="C68" s="33"/>
      <c r="D68" s="33"/>
      <c r="E68" s="33"/>
      <c r="F68" s="33"/>
      <c r="G68" s="33"/>
      <c r="H68" s="33"/>
      <c r="I68" s="33"/>
      <c r="J68" s="33"/>
      <c r="K68" s="33"/>
      <c r="L68" s="33"/>
      <c r="M68" s="33"/>
      <c r="N68" s="33"/>
      <c r="O68" s="33"/>
      <c r="Q68" s="42" t="s">
        <v>722</v>
      </c>
      <c r="R68" s="67" t="s">
        <v>723</v>
      </c>
      <c r="S68" s="70" t="s">
        <v>724</v>
      </c>
      <c r="T68" s="78" t="s">
        <v>725</v>
      </c>
      <c r="U68" s="110" t="s">
        <v>726</v>
      </c>
    </row>
    <row r="69" spans="1:21" outlineLevel="2" x14ac:dyDescent="0.25">
      <c r="A69" s="19" t="s">
        <v>727</v>
      </c>
      <c r="B69" s="30" t="str">
        <f t="shared" si="2"/>
        <v/>
      </c>
      <c r="C69" s="30" t="s">
        <v>341</v>
      </c>
      <c r="D69" s="30"/>
      <c r="E69" s="30"/>
      <c r="F69" s="30"/>
      <c r="G69" s="30"/>
      <c r="H69" s="30"/>
      <c r="I69" s="30"/>
      <c r="J69" s="30"/>
      <c r="K69" s="30"/>
      <c r="L69" s="30"/>
      <c r="M69" s="30"/>
      <c r="N69" s="30"/>
      <c r="O69" s="30"/>
      <c r="Q69" s="42" t="s">
        <v>728</v>
      </c>
      <c r="R69" s="67" t="s">
        <v>729</v>
      </c>
      <c r="S69" s="71" t="s">
        <v>728</v>
      </c>
      <c r="T69" s="79" t="s">
        <v>730</v>
      </c>
      <c r="U69" s="110" t="s">
        <v>728</v>
      </c>
    </row>
    <row r="70" spans="1:21" ht="75" outlineLevel="2" x14ac:dyDescent="0.25">
      <c r="A70" s="19" t="s">
        <v>727</v>
      </c>
      <c r="B70" s="30" t="s">
        <v>731</v>
      </c>
      <c r="C70" s="30" t="s">
        <v>732</v>
      </c>
      <c r="D70" s="30"/>
      <c r="E70" s="30"/>
      <c r="F70" s="30"/>
      <c r="G70" s="30"/>
      <c r="H70" s="30" t="s">
        <v>733</v>
      </c>
      <c r="I70" s="30"/>
      <c r="J70" s="30"/>
      <c r="K70" s="30"/>
      <c r="L70" s="30"/>
      <c r="M70" s="30" t="s">
        <v>734</v>
      </c>
      <c r="N70" s="30"/>
      <c r="O70" s="30"/>
      <c r="Q70" s="42" t="s">
        <v>735</v>
      </c>
      <c r="R70" s="67" t="s">
        <v>736</v>
      </c>
      <c r="S70" s="71" t="s">
        <v>737</v>
      </c>
      <c r="T70" s="79" t="s">
        <v>738</v>
      </c>
      <c r="U70" s="110" t="s">
        <v>739</v>
      </c>
    </row>
    <row r="71" spans="1:21" outlineLevel="2" x14ac:dyDescent="0.25">
      <c r="A71" s="19" t="s">
        <v>740</v>
      </c>
      <c r="B71" s="30" t="str">
        <f t="shared" si="2"/>
        <v/>
      </c>
      <c r="C71" s="30" t="s">
        <v>341</v>
      </c>
      <c r="D71" s="30"/>
      <c r="E71" s="30"/>
      <c r="F71" s="30"/>
      <c r="G71" s="30"/>
      <c r="H71" s="30"/>
      <c r="I71" s="30"/>
      <c r="J71" s="30"/>
      <c r="K71" s="30"/>
      <c r="L71" s="30"/>
      <c r="M71" s="30"/>
      <c r="N71" s="30"/>
      <c r="O71" s="30"/>
      <c r="Q71" s="42" t="s">
        <v>741</v>
      </c>
      <c r="R71" s="67" t="s">
        <v>742</v>
      </c>
      <c r="S71" s="71" t="s">
        <v>743</v>
      </c>
      <c r="T71" s="79" t="s">
        <v>744</v>
      </c>
      <c r="U71" s="110" t="s">
        <v>743</v>
      </c>
    </row>
    <row r="72" spans="1:21" outlineLevel="2" x14ac:dyDescent="0.25">
      <c r="A72" s="19" t="s">
        <v>745</v>
      </c>
      <c r="B72" s="30" t="str">
        <f t="shared" si="2"/>
        <v/>
      </c>
      <c r="C72" s="30" t="s">
        <v>341</v>
      </c>
      <c r="D72" s="30"/>
      <c r="E72" s="30"/>
      <c r="F72" s="30"/>
      <c r="G72" s="30"/>
      <c r="H72" s="30"/>
      <c r="I72" s="30"/>
      <c r="J72" s="30"/>
      <c r="K72" s="30"/>
      <c r="L72" s="30"/>
      <c r="M72" s="30"/>
      <c r="N72" s="30"/>
      <c r="O72" s="30"/>
      <c r="Q72" s="42" t="s">
        <v>746</v>
      </c>
      <c r="R72" s="67" t="s">
        <v>747</v>
      </c>
      <c r="S72" s="71" t="s">
        <v>748</v>
      </c>
      <c r="T72" s="79" t="s">
        <v>749</v>
      </c>
      <c r="U72" s="110" t="s">
        <v>750</v>
      </c>
    </row>
    <row r="73" spans="1:21" outlineLevel="2" x14ac:dyDescent="0.25">
      <c r="A73" s="19" t="s">
        <v>751</v>
      </c>
      <c r="B73" s="30" t="str">
        <f t="shared" si="2"/>
        <v/>
      </c>
      <c r="C73" s="30" t="s">
        <v>341</v>
      </c>
      <c r="D73" s="30"/>
      <c r="E73" s="30"/>
      <c r="F73" s="30"/>
      <c r="G73" s="30"/>
      <c r="H73" s="30"/>
      <c r="I73" s="30"/>
      <c r="J73" s="30"/>
      <c r="K73" s="30"/>
      <c r="L73" s="30" t="s">
        <v>752</v>
      </c>
      <c r="M73" s="30"/>
      <c r="N73" s="30"/>
      <c r="O73" s="30"/>
      <c r="Q73" s="42" t="s">
        <v>753</v>
      </c>
      <c r="R73" s="67" t="s">
        <v>754</v>
      </c>
      <c r="S73" s="71" t="s">
        <v>755</v>
      </c>
      <c r="T73" s="79" t="s">
        <v>756</v>
      </c>
      <c r="U73" s="110" t="s">
        <v>757</v>
      </c>
    </row>
    <row r="74" spans="1:21" outlineLevel="2" x14ac:dyDescent="0.25">
      <c r="A74" s="19" t="s">
        <v>758</v>
      </c>
      <c r="B74" s="30" t="str">
        <f t="shared" si="2"/>
        <v/>
      </c>
      <c r="C74" s="30" t="s">
        <v>341</v>
      </c>
      <c r="D74" s="30"/>
      <c r="E74" s="30"/>
      <c r="F74" s="30"/>
      <c r="G74" s="30"/>
      <c r="H74" s="30"/>
      <c r="I74" s="30"/>
      <c r="J74" s="30"/>
      <c r="K74" s="30"/>
      <c r="L74" s="30"/>
      <c r="M74" s="30"/>
      <c r="N74" s="30"/>
      <c r="O74" s="30"/>
      <c r="Q74" s="42" t="s">
        <v>759</v>
      </c>
      <c r="R74" s="67" t="s">
        <v>760</v>
      </c>
      <c r="S74" s="71" t="s">
        <v>761</v>
      </c>
      <c r="T74" s="79" t="s">
        <v>762</v>
      </c>
      <c r="U74" s="110" t="s">
        <v>761</v>
      </c>
    </row>
    <row r="75" spans="1:21" outlineLevel="2" x14ac:dyDescent="0.25">
      <c r="A75" s="19" t="s">
        <v>763</v>
      </c>
      <c r="B75" s="30" t="str">
        <f t="shared" si="2"/>
        <v/>
      </c>
      <c r="C75" s="30" t="s">
        <v>341</v>
      </c>
      <c r="D75" s="30"/>
      <c r="E75" s="30"/>
      <c r="F75" s="30"/>
      <c r="G75" s="30"/>
      <c r="H75" s="30"/>
      <c r="I75" s="30"/>
      <c r="J75" s="30"/>
      <c r="K75" s="30"/>
      <c r="L75" s="30"/>
      <c r="M75" s="30"/>
      <c r="N75" s="30"/>
      <c r="O75" s="30"/>
      <c r="Q75" s="42" t="s">
        <v>764</v>
      </c>
      <c r="R75" s="67" t="s">
        <v>765</v>
      </c>
      <c r="S75" s="71" t="s">
        <v>766</v>
      </c>
      <c r="T75" s="79" t="s">
        <v>767</v>
      </c>
      <c r="U75" s="110" t="s">
        <v>768</v>
      </c>
    </row>
    <row r="76" spans="1:21" outlineLevel="2" x14ac:dyDescent="0.25">
      <c r="A76" s="19" t="s">
        <v>769</v>
      </c>
      <c r="B76" s="30" t="str">
        <f t="shared" si="2"/>
        <v/>
      </c>
      <c r="C76" s="30" t="s">
        <v>341</v>
      </c>
      <c r="D76" s="30"/>
      <c r="E76" s="30"/>
      <c r="F76" s="30"/>
      <c r="G76" s="30"/>
      <c r="H76" s="30"/>
      <c r="I76" s="30"/>
      <c r="J76" s="30"/>
      <c r="K76" s="30"/>
      <c r="L76" s="30"/>
      <c r="M76" s="30"/>
      <c r="N76" s="30"/>
      <c r="O76" s="30"/>
      <c r="Q76" s="42" t="s">
        <v>770</v>
      </c>
      <c r="R76" s="67" t="s">
        <v>771</v>
      </c>
      <c r="S76" s="71" t="s">
        <v>772</v>
      </c>
      <c r="T76" s="79" t="s">
        <v>773</v>
      </c>
      <c r="U76" s="110" t="s">
        <v>774</v>
      </c>
    </row>
    <row r="77" spans="1:21" outlineLevel="2" x14ac:dyDescent="0.25">
      <c r="A77" s="19" t="s">
        <v>775</v>
      </c>
      <c r="B77" s="30" t="str">
        <f t="shared" si="2"/>
        <v/>
      </c>
      <c r="C77" s="30" t="s">
        <v>341</v>
      </c>
      <c r="D77" s="30"/>
      <c r="E77" s="30"/>
      <c r="F77" s="30"/>
      <c r="G77" s="30"/>
      <c r="H77" s="30"/>
      <c r="I77" s="30"/>
      <c r="J77" s="30"/>
      <c r="K77" s="30"/>
      <c r="L77" s="30"/>
      <c r="M77" s="30"/>
      <c r="N77" s="30"/>
      <c r="O77" s="30"/>
      <c r="Q77" s="42" t="s">
        <v>776</v>
      </c>
      <c r="R77" s="67" t="s">
        <v>777</v>
      </c>
      <c r="S77" s="71" t="s">
        <v>778</v>
      </c>
      <c r="T77" s="79" t="s">
        <v>779</v>
      </c>
      <c r="U77" s="110" t="s">
        <v>776</v>
      </c>
    </row>
    <row r="78" spans="1:21" outlineLevel="2" x14ac:dyDescent="0.25">
      <c r="A78" s="19" t="s">
        <v>780</v>
      </c>
      <c r="B78" s="30" t="str">
        <f t="shared" si="2"/>
        <v/>
      </c>
      <c r="C78" s="30" t="s">
        <v>341</v>
      </c>
      <c r="D78" s="30"/>
      <c r="E78" s="30"/>
      <c r="F78" s="30"/>
      <c r="G78" s="30"/>
      <c r="H78" s="30"/>
      <c r="I78" s="30"/>
      <c r="J78" s="30"/>
      <c r="K78" s="30"/>
      <c r="L78" s="30" t="s">
        <v>752</v>
      </c>
      <c r="M78" s="30"/>
      <c r="N78" s="30"/>
      <c r="O78" s="30"/>
      <c r="Q78" s="42" t="s">
        <v>781</v>
      </c>
      <c r="R78" s="67" t="s">
        <v>780</v>
      </c>
      <c r="S78" s="71" t="s">
        <v>781</v>
      </c>
      <c r="T78" s="79" t="s">
        <v>782</v>
      </c>
      <c r="U78" s="110" t="s">
        <v>781</v>
      </c>
    </row>
    <row r="79" spans="1:21" outlineLevel="2" x14ac:dyDescent="0.25">
      <c r="A79" s="19" t="s">
        <v>783</v>
      </c>
      <c r="B79" s="30" t="str">
        <f t="shared" si="2"/>
        <v/>
      </c>
      <c r="C79" s="30" t="s">
        <v>341</v>
      </c>
      <c r="D79" s="30"/>
      <c r="E79" s="30"/>
      <c r="F79" s="30"/>
      <c r="G79" s="30"/>
      <c r="H79" s="30"/>
      <c r="I79" s="30"/>
      <c r="J79" s="30"/>
      <c r="K79" s="30"/>
      <c r="L79" s="30"/>
      <c r="M79" s="30"/>
      <c r="N79" s="30"/>
      <c r="O79" s="30"/>
      <c r="Q79" s="42" t="s">
        <v>784</v>
      </c>
      <c r="R79" s="67" t="s">
        <v>785</v>
      </c>
      <c r="S79" s="71" t="s">
        <v>786</v>
      </c>
      <c r="T79" s="79" t="s">
        <v>787</v>
      </c>
      <c r="U79" s="110" t="s">
        <v>788</v>
      </c>
    </row>
    <row r="80" spans="1:21" outlineLevel="2" x14ac:dyDescent="0.25">
      <c r="A80" s="19" t="s">
        <v>789</v>
      </c>
      <c r="B80" s="30" t="str">
        <f t="shared" si="2"/>
        <v/>
      </c>
      <c r="C80" s="30" t="s">
        <v>341</v>
      </c>
      <c r="D80" s="30"/>
      <c r="E80" s="30"/>
      <c r="F80" s="30"/>
      <c r="G80" s="30"/>
      <c r="H80" s="30"/>
      <c r="I80" s="30"/>
      <c r="J80" s="30"/>
      <c r="K80" s="30"/>
      <c r="L80" s="30"/>
      <c r="M80" s="30"/>
      <c r="N80" s="30"/>
      <c r="O80" s="30"/>
      <c r="Q80" s="42" t="s">
        <v>790</v>
      </c>
      <c r="R80" s="67" t="s">
        <v>791</v>
      </c>
      <c r="S80" s="71" t="s">
        <v>792</v>
      </c>
      <c r="T80" s="79" t="s">
        <v>793</v>
      </c>
      <c r="U80" s="110" t="s">
        <v>794</v>
      </c>
    </row>
    <row r="81" spans="1:21" ht="30" outlineLevel="2" x14ac:dyDescent="0.25">
      <c r="A81" s="19" t="s">
        <v>795</v>
      </c>
      <c r="B81" s="30" t="str">
        <f t="shared" si="2"/>
        <v/>
      </c>
      <c r="C81" s="30" t="s">
        <v>341</v>
      </c>
      <c r="D81" s="30" t="s">
        <v>796</v>
      </c>
      <c r="E81" s="30"/>
      <c r="F81" s="30"/>
      <c r="G81" s="30"/>
      <c r="H81" s="30"/>
      <c r="I81" s="30"/>
      <c r="J81" s="30"/>
      <c r="K81" s="30"/>
      <c r="L81" s="30"/>
      <c r="M81" s="30"/>
      <c r="N81" s="30"/>
      <c r="O81" s="30"/>
      <c r="Q81" s="42" t="s">
        <v>797</v>
      </c>
      <c r="R81" s="67" t="s">
        <v>798</v>
      </c>
      <c r="S81" s="71" t="s">
        <v>799</v>
      </c>
      <c r="T81" s="79" t="s">
        <v>800</v>
      </c>
      <c r="U81" s="110" t="s">
        <v>801</v>
      </c>
    </row>
    <row r="82" spans="1:21" outlineLevel="1" x14ac:dyDescent="0.25">
      <c r="A82" s="32" t="s">
        <v>802</v>
      </c>
      <c r="B82" s="33" t="str">
        <f t="shared" si="2"/>
        <v/>
      </c>
      <c r="C82" s="33"/>
      <c r="D82" s="35"/>
      <c r="E82" s="33"/>
      <c r="F82" s="33"/>
      <c r="G82" s="33"/>
      <c r="H82" s="33"/>
      <c r="I82" s="33"/>
      <c r="J82" s="33"/>
      <c r="K82" s="33"/>
      <c r="L82" s="33"/>
      <c r="M82" s="33"/>
      <c r="N82" s="33"/>
      <c r="O82" s="33"/>
      <c r="Q82" s="42" t="s">
        <v>803</v>
      </c>
      <c r="R82" s="67" t="s">
        <v>804</v>
      </c>
      <c r="S82" s="70" t="s">
        <v>805</v>
      </c>
      <c r="T82" s="78" t="s">
        <v>806</v>
      </c>
      <c r="U82" s="110" t="s">
        <v>807</v>
      </c>
    </row>
    <row r="83" spans="1:21" outlineLevel="2" x14ac:dyDescent="0.25">
      <c r="A83" s="19" t="s">
        <v>808</v>
      </c>
      <c r="B83" s="30" t="str">
        <f t="shared" si="2"/>
        <v/>
      </c>
      <c r="C83" s="30" t="s">
        <v>341</v>
      </c>
      <c r="D83" s="30"/>
      <c r="E83" s="30"/>
      <c r="F83" s="30"/>
      <c r="G83" s="30"/>
      <c r="H83" s="30"/>
      <c r="I83" s="30"/>
      <c r="J83" s="30"/>
      <c r="K83" s="30"/>
      <c r="L83" s="30"/>
      <c r="M83" s="30"/>
      <c r="N83" s="30"/>
      <c r="O83" s="30"/>
      <c r="Q83" s="42" t="s">
        <v>809</v>
      </c>
      <c r="R83" s="67" t="s">
        <v>810</v>
      </c>
      <c r="S83" s="71" t="s">
        <v>811</v>
      </c>
      <c r="T83" s="79" t="s">
        <v>812</v>
      </c>
      <c r="U83" s="110" t="s">
        <v>813</v>
      </c>
    </row>
    <row r="84" spans="1:21" outlineLevel="2" x14ac:dyDescent="0.25">
      <c r="A84" s="19" t="s">
        <v>814</v>
      </c>
      <c r="B84" s="30" t="str">
        <f t="shared" si="2"/>
        <v/>
      </c>
      <c r="C84" s="30" t="s">
        <v>341</v>
      </c>
      <c r="D84" s="30"/>
      <c r="E84" s="30"/>
      <c r="F84" s="30"/>
      <c r="G84" s="30"/>
      <c r="H84" s="30"/>
      <c r="I84" s="30"/>
      <c r="J84" s="30"/>
      <c r="K84" s="30"/>
      <c r="L84" s="30" t="s">
        <v>341</v>
      </c>
      <c r="M84" s="30"/>
      <c r="N84" s="30"/>
      <c r="O84" s="30"/>
      <c r="Q84" s="42" t="s">
        <v>815</v>
      </c>
      <c r="R84" s="67" t="s">
        <v>816</v>
      </c>
      <c r="S84" s="71" t="s">
        <v>817</v>
      </c>
      <c r="T84" s="79" t="s">
        <v>818</v>
      </c>
      <c r="U84" s="110" t="s">
        <v>819</v>
      </c>
    </row>
    <row r="85" spans="1:21" outlineLevel="2" x14ac:dyDescent="0.25">
      <c r="A85" s="19" t="s">
        <v>820</v>
      </c>
      <c r="B85" s="30" t="str">
        <f t="shared" si="2"/>
        <v/>
      </c>
      <c r="C85" s="30" t="s">
        <v>341</v>
      </c>
      <c r="D85" s="30"/>
      <c r="E85" s="30"/>
      <c r="F85" s="30"/>
      <c r="G85" s="30"/>
      <c r="H85" s="30"/>
      <c r="I85" s="30"/>
      <c r="J85" s="30"/>
      <c r="K85" s="30"/>
      <c r="L85" s="30"/>
      <c r="M85" s="30"/>
      <c r="N85" s="30"/>
      <c r="O85" s="30"/>
      <c r="Q85" s="42" t="s">
        <v>821</v>
      </c>
      <c r="R85" s="67" t="s">
        <v>822</v>
      </c>
      <c r="S85" s="71" t="s">
        <v>823</v>
      </c>
      <c r="T85" s="79" t="s">
        <v>824</v>
      </c>
      <c r="U85" s="110" t="s">
        <v>825</v>
      </c>
    </row>
    <row r="86" spans="1:21" outlineLevel="2" x14ac:dyDescent="0.25">
      <c r="A86" s="21" t="s">
        <v>826</v>
      </c>
      <c r="B86" s="30" t="str">
        <f t="shared" ref="B86:B100" si="3">IF(OR(ISNUMBER(SEARCH("x",F86)),ISNUMBER(SEARCH("x",G86)),ISNUMBER(SEARCH("x",H86)),ISNUMBER(SEARCH("x",I86)),ISNUMBER(SEARCH("x",K86))),"X","")</f>
        <v/>
      </c>
      <c r="C86" s="30"/>
      <c r="D86" s="30" t="s">
        <v>481</v>
      </c>
      <c r="E86" s="30"/>
      <c r="F86" s="30"/>
      <c r="G86" s="30"/>
      <c r="H86" s="30"/>
      <c r="I86" s="30"/>
      <c r="J86" s="30"/>
      <c r="K86" s="30"/>
      <c r="L86" s="30"/>
      <c r="M86" s="30"/>
      <c r="N86" s="30"/>
      <c r="O86" s="30"/>
      <c r="Q86" s="42" t="s">
        <v>827</v>
      </c>
      <c r="R86" s="67" t="s">
        <v>828</v>
      </c>
      <c r="S86" s="74" t="s">
        <v>829</v>
      </c>
      <c r="T86" s="82" t="s">
        <v>830</v>
      </c>
      <c r="U86" s="110" t="s">
        <v>831</v>
      </c>
    </row>
    <row r="87" spans="1:21" outlineLevel="2" x14ac:dyDescent="0.25">
      <c r="A87" s="21" t="s">
        <v>832</v>
      </c>
      <c r="B87" s="30" t="str">
        <f t="shared" si="3"/>
        <v/>
      </c>
      <c r="C87" s="30"/>
      <c r="D87" s="30" t="s">
        <v>481</v>
      </c>
      <c r="E87" s="30"/>
      <c r="F87" s="30"/>
      <c r="G87" s="30"/>
      <c r="H87" s="30"/>
      <c r="I87" s="30"/>
      <c r="J87" s="30"/>
      <c r="K87" s="30"/>
      <c r="L87" s="30"/>
      <c r="M87" s="30"/>
      <c r="N87" s="30"/>
      <c r="O87" s="30"/>
      <c r="Q87" s="42" t="s">
        <v>833</v>
      </c>
      <c r="R87" s="67" t="s">
        <v>834</v>
      </c>
      <c r="S87" s="74" t="s">
        <v>835</v>
      </c>
      <c r="T87" s="82" t="s">
        <v>836</v>
      </c>
      <c r="U87" s="110" t="s">
        <v>837</v>
      </c>
    </row>
    <row r="88" spans="1:21" outlineLevel="2" x14ac:dyDescent="0.25">
      <c r="A88" s="21" t="s">
        <v>838</v>
      </c>
      <c r="B88" s="30" t="str">
        <f t="shared" si="3"/>
        <v/>
      </c>
      <c r="C88" s="30" t="s">
        <v>341</v>
      </c>
      <c r="D88" s="30"/>
      <c r="E88" s="30"/>
      <c r="F88" s="30"/>
      <c r="G88" s="30"/>
      <c r="H88" s="30"/>
      <c r="I88" s="30"/>
      <c r="J88" s="30"/>
      <c r="K88" s="30"/>
      <c r="L88" s="30"/>
      <c r="M88" s="30"/>
      <c r="N88" s="30"/>
      <c r="O88" s="30"/>
      <c r="Q88" s="42" t="s">
        <v>839</v>
      </c>
      <c r="R88" s="67" t="s">
        <v>840</v>
      </c>
      <c r="S88" s="74" t="s">
        <v>841</v>
      </c>
      <c r="T88" s="82" t="s">
        <v>842</v>
      </c>
      <c r="U88" s="110" t="s">
        <v>843</v>
      </c>
    </row>
    <row r="89" spans="1:21" outlineLevel="1" x14ac:dyDescent="0.25">
      <c r="A89" s="32" t="s">
        <v>844</v>
      </c>
      <c r="B89" s="33" t="str">
        <f t="shared" si="3"/>
        <v/>
      </c>
      <c r="C89" s="33"/>
      <c r="D89" s="33"/>
      <c r="E89" s="33"/>
      <c r="F89" s="33"/>
      <c r="G89" s="33"/>
      <c r="H89" s="33"/>
      <c r="I89" s="33"/>
      <c r="J89" s="33"/>
      <c r="K89" s="33"/>
      <c r="L89" s="33"/>
      <c r="M89" s="33"/>
      <c r="N89" s="33"/>
      <c r="O89" s="33"/>
      <c r="Q89" s="42" t="s">
        <v>845</v>
      </c>
      <c r="R89" s="67" t="s">
        <v>846</v>
      </c>
      <c r="S89" s="70" t="s">
        <v>847</v>
      </c>
      <c r="T89" s="78" t="s">
        <v>848</v>
      </c>
      <c r="U89" s="110" t="s">
        <v>849</v>
      </c>
    </row>
    <row r="90" spans="1:21" outlineLevel="2" x14ac:dyDescent="0.25">
      <c r="A90" s="19" t="s">
        <v>850</v>
      </c>
      <c r="B90" s="30" t="str">
        <f t="shared" si="3"/>
        <v>X</v>
      </c>
      <c r="C90" s="30" t="s">
        <v>341</v>
      </c>
      <c r="D90" s="30"/>
      <c r="E90" s="30"/>
      <c r="F90" s="30"/>
      <c r="G90" s="30" t="s">
        <v>341</v>
      </c>
      <c r="H90" s="30"/>
      <c r="I90" s="30"/>
      <c r="J90" s="30"/>
      <c r="K90" s="30"/>
      <c r="L90" s="30"/>
      <c r="M90" s="30"/>
      <c r="N90" s="30"/>
      <c r="O90" s="30"/>
      <c r="Q90" s="42" t="s">
        <v>851</v>
      </c>
      <c r="R90" s="67" t="s">
        <v>852</v>
      </c>
      <c r="S90" s="71" t="s">
        <v>853</v>
      </c>
      <c r="T90" s="79" t="s">
        <v>854</v>
      </c>
      <c r="U90" s="110" t="s">
        <v>855</v>
      </c>
    </row>
    <row r="91" spans="1:21" outlineLevel="2" x14ac:dyDescent="0.25">
      <c r="A91" s="19" t="s">
        <v>856</v>
      </c>
      <c r="B91" s="30" t="str">
        <f t="shared" si="3"/>
        <v>X</v>
      </c>
      <c r="C91" s="30" t="s">
        <v>341</v>
      </c>
      <c r="D91" s="30"/>
      <c r="E91" s="30"/>
      <c r="F91" s="30"/>
      <c r="G91" s="30" t="s">
        <v>341</v>
      </c>
      <c r="H91" s="30"/>
      <c r="I91" s="30"/>
      <c r="J91" s="30"/>
      <c r="K91" s="30"/>
      <c r="L91" s="30"/>
      <c r="M91" s="30"/>
      <c r="N91" s="30"/>
      <c r="O91" s="30"/>
      <c r="Q91" s="42" t="s">
        <v>857</v>
      </c>
      <c r="R91" s="67" t="s">
        <v>858</v>
      </c>
      <c r="S91" s="71" t="s">
        <v>857</v>
      </c>
      <c r="T91" s="79" t="s">
        <v>859</v>
      </c>
      <c r="U91" s="110" t="s">
        <v>857</v>
      </c>
    </row>
    <row r="92" spans="1:21" outlineLevel="2" x14ac:dyDescent="0.25">
      <c r="A92" s="19" t="s">
        <v>860</v>
      </c>
      <c r="B92" s="30" t="str">
        <f t="shared" si="3"/>
        <v>X</v>
      </c>
      <c r="C92" s="30" t="s">
        <v>341</v>
      </c>
      <c r="D92" s="30"/>
      <c r="E92" s="30"/>
      <c r="F92" s="30"/>
      <c r="G92" s="30" t="s">
        <v>341</v>
      </c>
      <c r="H92" s="30"/>
      <c r="I92" s="30"/>
      <c r="J92" s="30"/>
      <c r="K92" s="30"/>
      <c r="L92" s="30"/>
      <c r="M92" s="30"/>
      <c r="N92" s="30"/>
      <c r="O92" s="30"/>
      <c r="Q92" s="42" t="s">
        <v>861</v>
      </c>
      <c r="R92" s="67" t="s">
        <v>862</v>
      </c>
      <c r="S92" s="71" t="s">
        <v>863</v>
      </c>
      <c r="T92" s="79" t="s">
        <v>864</v>
      </c>
      <c r="U92" s="110" t="s">
        <v>865</v>
      </c>
    </row>
    <row r="93" spans="1:21" outlineLevel="2" x14ac:dyDescent="0.25">
      <c r="A93" s="19" t="s">
        <v>866</v>
      </c>
      <c r="B93" s="30" t="str">
        <f t="shared" si="3"/>
        <v>X</v>
      </c>
      <c r="C93" s="30" t="s">
        <v>341</v>
      </c>
      <c r="D93" s="30"/>
      <c r="E93" s="30"/>
      <c r="F93" s="30"/>
      <c r="G93" s="30" t="s">
        <v>341</v>
      </c>
      <c r="H93" s="30"/>
      <c r="I93" s="30"/>
      <c r="J93" s="30"/>
      <c r="K93" s="30"/>
      <c r="L93" s="30"/>
      <c r="M93" s="30"/>
      <c r="N93" s="30"/>
      <c r="O93" s="30"/>
      <c r="Q93" s="42" t="s">
        <v>867</v>
      </c>
      <c r="R93" s="67" t="s">
        <v>868</v>
      </c>
      <c r="S93" s="71" t="s">
        <v>869</v>
      </c>
      <c r="T93" s="79" t="s">
        <v>870</v>
      </c>
      <c r="U93" s="110" t="s">
        <v>871</v>
      </c>
    </row>
    <row r="94" spans="1:21" outlineLevel="2" x14ac:dyDescent="0.25">
      <c r="A94" s="19" t="s">
        <v>872</v>
      </c>
      <c r="B94" s="30" t="str">
        <f t="shared" si="3"/>
        <v>X</v>
      </c>
      <c r="C94" s="30" t="s">
        <v>341</v>
      </c>
      <c r="D94" s="30"/>
      <c r="E94" s="30"/>
      <c r="F94" s="30"/>
      <c r="G94" s="30" t="s">
        <v>341</v>
      </c>
      <c r="H94" s="30"/>
      <c r="I94" s="30"/>
      <c r="J94" s="30"/>
      <c r="K94" s="30"/>
      <c r="L94" s="30"/>
      <c r="M94" s="30"/>
      <c r="N94" s="30"/>
      <c r="O94" s="30"/>
      <c r="Q94" s="42" t="s">
        <v>873</v>
      </c>
      <c r="R94" s="67" t="s">
        <v>874</v>
      </c>
      <c r="S94" s="71" t="s">
        <v>875</v>
      </c>
      <c r="T94" s="79" t="s">
        <v>876</v>
      </c>
      <c r="U94" s="110" t="s">
        <v>877</v>
      </c>
    </row>
    <row r="95" spans="1:21" outlineLevel="1" x14ac:dyDescent="0.25">
      <c r="A95" s="32" t="s">
        <v>878</v>
      </c>
      <c r="B95" s="33" t="str">
        <f t="shared" si="3"/>
        <v/>
      </c>
      <c r="C95" s="33"/>
      <c r="D95" s="33"/>
      <c r="E95" s="33"/>
      <c r="F95" s="33"/>
      <c r="G95" s="33"/>
      <c r="H95" s="33"/>
      <c r="I95" s="33"/>
      <c r="J95" s="33"/>
      <c r="K95" s="33"/>
      <c r="L95" s="33"/>
      <c r="M95" s="33"/>
      <c r="N95" s="33"/>
      <c r="O95" s="33"/>
      <c r="Q95" s="42" t="s">
        <v>879</v>
      </c>
      <c r="R95" s="67" t="s">
        <v>880</v>
      </c>
      <c r="S95" s="70" t="s">
        <v>881</v>
      </c>
      <c r="T95" s="78" t="s">
        <v>882</v>
      </c>
      <c r="U95" s="110" t="s">
        <v>881</v>
      </c>
    </row>
    <row r="96" spans="1:21" outlineLevel="2" x14ac:dyDescent="0.25">
      <c r="A96" s="19" t="s">
        <v>883</v>
      </c>
      <c r="B96" s="30" t="str">
        <f t="shared" si="3"/>
        <v>X</v>
      </c>
      <c r="C96" s="30" t="s">
        <v>341</v>
      </c>
      <c r="D96" s="30"/>
      <c r="E96" s="30"/>
      <c r="F96" s="30" t="s">
        <v>884</v>
      </c>
      <c r="G96" s="30"/>
      <c r="H96" s="30"/>
      <c r="I96" s="30"/>
      <c r="J96" s="30"/>
      <c r="K96" s="30"/>
      <c r="L96" s="30"/>
      <c r="M96" s="30" t="s">
        <v>341</v>
      </c>
      <c r="N96" s="30"/>
      <c r="O96" s="30"/>
      <c r="Q96" s="42" t="s">
        <v>885</v>
      </c>
      <c r="R96" s="67" t="s">
        <v>886</v>
      </c>
      <c r="S96" s="71" t="s">
        <v>887</v>
      </c>
      <c r="T96" s="79" t="s">
        <v>888</v>
      </c>
      <c r="U96" s="110" t="s">
        <v>889</v>
      </c>
    </row>
    <row r="97" spans="1:21" outlineLevel="1" x14ac:dyDescent="0.25">
      <c r="A97" s="32" t="s">
        <v>890</v>
      </c>
      <c r="B97" s="33" t="str">
        <f t="shared" si="3"/>
        <v/>
      </c>
      <c r="C97" s="33"/>
      <c r="D97" s="33"/>
      <c r="E97" s="33"/>
      <c r="F97" s="33"/>
      <c r="G97" s="33"/>
      <c r="H97" s="33"/>
      <c r="I97" s="33"/>
      <c r="J97" s="33"/>
      <c r="K97" s="33"/>
      <c r="L97" s="33"/>
      <c r="M97" s="33"/>
      <c r="N97" s="33"/>
      <c r="O97" s="33"/>
      <c r="Q97" s="42" t="s">
        <v>891</v>
      </c>
      <c r="R97" s="67" t="s">
        <v>892</v>
      </c>
      <c r="S97" s="70" t="s">
        <v>893</v>
      </c>
      <c r="T97" s="78" t="s">
        <v>894</v>
      </c>
      <c r="U97" s="110" t="s">
        <v>893</v>
      </c>
    </row>
    <row r="98" spans="1:21" outlineLevel="2" x14ac:dyDescent="0.25">
      <c r="A98" s="19" t="s">
        <v>895</v>
      </c>
      <c r="B98" s="30" t="str">
        <f t="shared" si="3"/>
        <v/>
      </c>
      <c r="C98" s="30" t="s">
        <v>341</v>
      </c>
      <c r="D98" s="30"/>
      <c r="E98" s="30"/>
      <c r="F98" s="30"/>
      <c r="G98" s="30"/>
      <c r="H98" s="30"/>
      <c r="I98" s="30"/>
      <c r="J98" s="30"/>
      <c r="K98" s="30"/>
      <c r="L98" s="30" t="s">
        <v>341</v>
      </c>
      <c r="M98" s="30"/>
      <c r="N98" s="30"/>
      <c r="O98" s="30"/>
      <c r="Q98" s="42" t="s">
        <v>896</v>
      </c>
      <c r="R98" s="67" t="s">
        <v>897</v>
      </c>
      <c r="S98" s="71" t="s">
        <v>898</v>
      </c>
      <c r="T98" s="79" t="s">
        <v>899</v>
      </c>
      <c r="U98" s="110" t="s">
        <v>900</v>
      </c>
    </row>
    <row r="99" spans="1:21" ht="30" outlineLevel="2" x14ac:dyDescent="0.25">
      <c r="A99" s="19" t="s">
        <v>901</v>
      </c>
      <c r="B99" s="30" t="s">
        <v>340</v>
      </c>
      <c r="C99" s="30" t="s">
        <v>341</v>
      </c>
      <c r="D99" s="30" t="s">
        <v>902</v>
      </c>
      <c r="E99" s="30"/>
      <c r="F99" s="30"/>
      <c r="G99" s="30" t="s">
        <v>343</v>
      </c>
      <c r="H99" s="30"/>
      <c r="I99" s="30"/>
      <c r="J99" s="30"/>
      <c r="K99" s="30"/>
      <c r="L99" s="30"/>
      <c r="M99" s="30"/>
      <c r="N99" s="30"/>
      <c r="O99" s="30"/>
      <c r="Q99" s="42" t="s">
        <v>903</v>
      </c>
      <c r="R99" s="67" t="s">
        <v>904</v>
      </c>
      <c r="S99" s="71" t="s">
        <v>905</v>
      </c>
      <c r="T99" s="79" t="s">
        <v>906</v>
      </c>
      <c r="U99" s="110" t="s">
        <v>907</v>
      </c>
    </row>
    <row r="100" spans="1:21" outlineLevel="2" x14ac:dyDescent="0.25">
      <c r="A100" s="19" t="s">
        <v>908</v>
      </c>
      <c r="B100" s="30" t="str">
        <f t="shared" si="3"/>
        <v>X</v>
      </c>
      <c r="C100" s="30" t="s">
        <v>341</v>
      </c>
      <c r="D100" s="30"/>
      <c r="E100" s="30"/>
      <c r="F100" s="30" t="s">
        <v>341</v>
      </c>
      <c r="G100" s="30" t="s">
        <v>341</v>
      </c>
      <c r="H100" s="30"/>
      <c r="I100" s="30" t="s">
        <v>341</v>
      </c>
      <c r="J100" s="30"/>
      <c r="K100" s="30"/>
      <c r="L100" s="30"/>
      <c r="M100" s="30" t="s">
        <v>341</v>
      </c>
      <c r="N100" s="30"/>
      <c r="O100" s="30"/>
      <c r="Q100" s="42" t="s">
        <v>909</v>
      </c>
      <c r="R100" s="67" t="s">
        <v>910</v>
      </c>
      <c r="S100" s="71" t="s">
        <v>911</v>
      </c>
      <c r="T100" s="79" t="s">
        <v>912</v>
      </c>
      <c r="U100" s="110" t="s">
        <v>913</v>
      </c>
    </row>
    <row r="101" spans="1:21" outlineLevel="2" x14ac:dyDescent="0.25">
      <c r="A101" s="19" t="s">
        <v>914</v>
      </c>
      <c r="B101" s="30" t="s">
        <v>341</v>
      </c>
      <c r="C101" s="30" t="s">
        <v>341</v>
      </c>
      <c r="D101" s="30"/>
      <c r="E101" s="30"/>
      <c r="F101" s="30" t="s">
        <v>341</v>
      </c>
      <c r="G101" s="30"/>
      <c r="H101" s="30"/>
      <c r="I101" s="30"/>
      <c r="J101" s="30"/>
      <c r="K101" s="30"/>
      <c r="L101" s="30"/>
      <c r="M101" s="30" t="s">
        <v>341</v>
      </c>
      <c r="N101" s="30"/>
      <c r="O101" s="30"/>
      <c r="Q101" s="42" t="s">
        <v>915</v>
      </c>
      <c r="R101" s="67" t="s">
        <v>916</v>
      </c>
      <c r="S101" s="71" t="s">
        <v>917</v>
      </c>
      <c r="T101" s="79" t="s">
        <v>918</v>
      </c>
      <c r="U101" s="110" t="s">
        <v>919</v>
      </c>
    </row>
    <row r="102" spans="1:21" outlineLevel="2" x14ac:dyDescent="0.25">
      <c r="A102" s="19" t="s">
        <v>920</v>
      </c>
      <c r="B102" s="30" t="str">
        <f t="shared" ref="B102:B124" si="4">IF(OR(ISNUMBER(SEARCH("x",F102)),ISNUMBER(SEARCH("x",G102)),ISNUMBER(SEARCH("x",H102)),ISNUMBER(SEARCH("x",I102)),ISNUMBER(SEARCH("x",K102))),"X","")</f>
        <v/>
      </c>
      <c r="C102" s="30"/>
      <c r="D102" s="30" t="s">
        <v>481</v>
      </c>
      <c r="E102" s="30"/>
      <c r="F102" s="30"/>
      <c r="G102" s="30"/>
      <c r="H102" s="30"/>
      <c r="I102" s="30"/>
      <c r="J102" s="30"/>
      <c r="K102" s="30"/>
      <c r="L102" s="30"/>
      <c r="M102" s="30"/>
      <c r="N102" s="30"/>
      <c r="O102" s="30"/>
      <c r="Q102" s="42" t="s">
        <v>921</v>
      </c>
      <c r="R102" s="67" t="s">
        <v>922</v>
      </c>
      <c r="S102" s="71" t="s">
        <v>923</v>
      </c>
      <c r="T102" s="79" t="s">
        <v>924</v>
      </c>
      <c r="U102" s="110" t="s">
        <v>925</v>
      </c>
    </row>
    <row r="103" spans="1:21" outlineLevel="2" x14ac:dyDescent="0.25">
      <c r="A103" s="19" t="s">
        <v>926</v>
      </c>
      <c r="B103" s="30" t="str">
        <f t="shared" si="4"/>
        <v/>
      </c>
      <c r="C103" s="30" t="s">
        <v>341</v>
      </c>
      <c r="D103" s="30"/>
      <c r="E103" s="30"/>
      <c r="F103" s="30"/>
      <c r="G103" s="30"/>
      <c r="H103" s="30"/>
      <c r="I103" s="30"/>
      <c r="J103" s="30"/>
      <c r="K103" s="30"/>
      <c r="L103" s="30"/>
      <c r="M103" s="30"/>
      <c r="N103" s="30"/>
      <c r="O103" s="30"/>
      <c r="Q103" s="42" t="s">
        <v>927</v>
      </c>
      <c r="R103" s="67" t="s">
        <v>928</v>
      </c>
      <c r="S103" s="71" t="s">
        <v>929</v>
      </c>
      <c r="T103" s="79" t="s">
        <v>930</v>
      </c>
      <c r="U103" s="110" t="s">
        <v>931</v>
      </c>
    </row>
    <row r="104" spans="1:21" outlineLevel="2" x14ac:dyDescent="0.25">
      <c r="A104" s="20" t="s">
        <v>932</v>
      </c>
      <c r="B104" s="30" t="str">
        <f t="shared" si="4"/>
        <v/>
      </c>
      <c r="C104" s="30" t="s">
        <v>341</v>
      </c>
      <c r="D104" s="30"/>
      <c r="E104" s="30"/>
      <c r="F104" s="30"/>
      <c r="G104" s="30"/>
      <c r="H104" s="30"/>
      <c r="I104" s="30"/>
      <c r="J104" s="30"/>
      <c r="K104" s="30"/>
      <c r="L104" s="30"/>
      <c r="M104" s="30"/>
      <c r="N104" s="30"/>
      <c r="O104" s="30"/>
      <c r="Q104" s="42" t="s">
        <v>933</v>
      </c>
      <c r="R104" s="67" t="s">
        <v>934</v>
      </c>
      <c r="S104" s="70" t="s">
        <v>935</v>
      </c>
      <c r="T104" s="78" t="s">
        <v>936</v>
      </c>
      <c r="U104" s="110" t="s">
        <v>937</v>
      </c>
    </row>
    <row r="105" spans="1:21" outlineLevel="2" x14ac:dyDescent="0.25">
      <c r="A105" s="20" t="s">
        <v>938</v>
      </c>
      <c r="B105" s="30" t="str">
        <f t="shared" si="4"/>
        <v/>
      </c>
      <c r="C105" s="30"/>
      <c r="D105" s="30" t="s">
        <v>481</v>
      </c>
      <c r="E105" s="30"/>
      <c r="F105" s="30"/>
      <c r="G105" s="30"/>
      <c r="H105" s="30"/>
      <c r="I105" s="30"/>
      <c r="J105" s="30"/>
      <c r="K105" s="30"/>
      <c r="L105" s="30"/>
      <c r="M105" s="30"/>
      <c r="N105" s="30"/>
      <c r="O105" s="30"/>
      <c r="Q105" s="42" t="s">
        <v>939</v>
      </c>
      <c r="R105" s="67" t="s">
        <v>940</v>
      </c>
      <c r="S105" s="70" t="s">
        <v>941</v>
      </c>
      <c r="T105" s="78" t="s">
        <v>942</v>
      </c>
      <c r="U105" s="110" t="s">
        <v>943</v>
      </c>
    </row>
    <row r="106" spans="1:21" ht="60.75" customHeight="1" outlineLevel="2" x14ac:dyDescent="0.25">
      <c r="A106" s="20" t="s">
        <v>944</v>
      </c>
      <c r="B106" s="30" t="str">
        <f t="shared" si="4"/>
        <v>X</v>
      </c>
      <c r="C106" s="30" t="s">
        <v>341</v>
      </c>
      <c r="D106" s="30" t="s">
        <v>945</v>
      </c>
      <c r="E106" s="30"/>
      <c r="F106" s="30"/>
      <c r="G106" s="30"/>
      <c r="H106" s="30" t="s">
        <v>341</v>
      </c>
      <c r="I106" s="30"/>
      <c r="J106" s="30"/>
      <c r="K106" s="30"/>
      <c r="L106" s="30"/>
      <c r="M106" s="30" t="s">
        <v>341</v>
      </c>
      <c r="N106" s="30"/>
      <c r="O106" s="30"/>
      <c r="Q106" s="42" t="s">
        <v>946</v>
      </c>
      <c r="R106" s="67" t="s">
        <v>947</v>
      </c>
      <c r="S106" s="70" t="s">
        <v>948</v>
      </c>
      <c r="T106" s="78" t="s">
        <v>949</v>
      </c>
      <c r="U106" s="110" t="s">
        <v>950</v>
      </c>
    </row>
    <row r="107" spans="1:21" ht="30" outlineLevel="2" x14ac:dyDescent="0.25">
      <c r="A107" s="20" t="s">
        <v>951</v>
      </c>
      <c r="B107" s="30" t="str">
        <f t="shared" si="4"/>
        <v>X</v>
      </c>
      <c r="C107" s="30" t="s">
        <v>341</v>
      </c>
      <c r="D107" s="30" t="s">
        <v>952</v>
      </c>
      <c r="E107" s="30"/>
      <c r="F107" s="30"/>
      <c r="G107" s="30"/>
      <c r="H107" s="30" t="s">
        <v>953</v>
      </c>
      <c r="I107" s="30"/>
      <c r="J107" s="30"/>
      <c r="K107" s="30"/>
      <c r="L107" s="30" t="s">
        <v>341</v>
      </c>
      <c r="M107" s="30"/>
      <c r="N107" s="30"/>
      <c r="O107" s="30"/>
      <c r="Q107" s="42" t="s">
        <v>954</v>
      </c>
      <c r="R107" s="67" t="s">
        <v>955</v>
      </c>
      <c r="S107" s="70" t="s">
        <v>956</v>
      </c>
      <c r="T107" s="78" t="s">
        <v>957</v>
      </c>
      <c r="U107" s="110" t="s">
        <v>958</v>
      </c>
    </row>
    <row r="108" spans="1:21" ht="15.75" x14ac:dyDescent="0.25">
      <c r="A108" s="36" t="s">
        <v>959</v>
      </c>
      <c r="B108" s="33" t="str">
        <f t="shared" si="4"/>
        <v/>
      </c>
      <c r="C108" s="33"/>
      <c r="D108" s="33" t="s">
        <v>960</v>
      </c>
      <c r="E108" s="33"/>
      <c r="F108" s="33"/>
      <c r="G108" s="33"/>
      <c r="H108" s="33"/>
      <c r="I108" s="33"/>
      <c r="J108" s="33"/>
      <c r="K108" s="33"/>
      <c r="L108" s="33"/>
      <c r="M108" s="33"/>
      <c r="N108" s="33"/>
      <c r="O108" s="33"/>
      <c r="Q108" s="42" t="s">
        <v>961</v>
      </c>
      <c r="R108" s="67" t="s">
        <v>962</v>
      </c>
      <c r="S108" s="70" t="s">
        <v>963</v>
      </c>
      <c r="T108" s="78" t="s">
        <v>964</v>
      </c>
      <c r="U108" s="110" t="s">
        <v>965</v>
      </c>
    </row>
    <row r="109" spans="1:21" outlineLevel="1" x14ac:dyDescent="0.25">
      <c r="A109" s="37" t="s">
        <v>966</v>
      </c>
      <c r="B109" s="33" t="str">
        <f t="shared" si="4"/>
        <v/>
      </c>
      <c r="C109" s="33"/>
      <c r="D109" s="33"/>
      <c r="E109" s="33"/>
      <c r="F109" s="33"/>
      <c r="G109" s="33"/>
      <c r="H109" s="33"/>
      <c r="I109" s="33"/>
      <c r="J109" s="33"/>
      <c r="K109" s="33"/>
      <c r="L109" s="33"/>
      <c r="M109" s="33"/>
      <c r="N109" s="33"/>
      <c r="O109" s="33"/>
      <c r="Q109" s="42" t="s">
        <v>967</v>
      </c>
      <c r="R109" s="67" t="s">
        <v>968</v>
      </c>
      <c r="S109" s="71" t="s">
        <v>969</v>
      </c>
      <c r="T109" s="79" t="s">
        <v>970</v>
      </c>
      <c r="U109" s="110" t="s">
        <v>971</v>
      </c>
    </row>
    <row r="110" spans="1:21" outlineLevel="2" x14ac:dyDescent="0.25">
      <c r="A110" s="20" t="s">
        <v>972</v>
      </c>
      <c r="B110" s="30" t="str">
        <f t="shared" si="4"/>
        <v/>
      </c>
      <c r="C110" s="30" t="s">
        <v>341</v>
      </c>
      <c r="D110" s="30"/>
      <c r="E110" s="30"/>
      <c r="F110" s="30"/>
      <c r="G110" s="30"/>
      <c r="H110" s="30"/>
      <c r="I110" s="30"/>
      <c r="J110" s="30"/>
      <c r="K110" s="30"/>
      <c r="L110" s="30"/>
      <c r="M110" s="30" t="s">
        <v>341</v>
      </c>
      <c r="N110" s="30" t="s">
        <v>341</v>
      </c>
      <c r="O110" s="30"/>
      <c r="Q110" s="42" t="s">
        <v>973</v>
      </c>
      <c r="R110" s="67" t="s">
        <v>974</v>
      </c>
      <c r="S110" s="70" t="s">
        <v>975</v>
      </c>
      <c r="T110" s="78" t="s">
        <v>976</v>
      </c>
      <c r="U110" s="110" t="s">
        <v>977</v>
      </c>
    </row>
    <row r="111" spans="1:21" ht="45" outlineLevel="2" x14ac:dyDescent="0.25">
      <c r="A111" s="20" t="s">
        <v>978</v>
      </c>
      <c r="B111" s="30" t="str">
        <f t="shared" si="4"/>
        <v/>
      </c>
      <c r="C111" s="30" t="s">
        <v>341</v>
      </c>
      <c r="D111" s="30"/>
      <c r="E111" s="30"/>
      <c r="F111" s="30"/>
      <c r="G111" s="30"/>
      <c r="H111" s="30"/>
      <c r="I111" s="30"/>
      <c r="J111" s="30"/>
      <c r="K111" s="30"/>
      <c r="L111" s="30"/>
      <c r="M111" s="30" t="s">
        <v>341</v>
      </c>
      <c r="N111" s="93" t="s">
        <v>979</v>
      </c>
      <c r="O111" s="30"/>
      <c r="Q111" s="42" t="s">
        <v>980</v>
      </c>
      <c r="R111" s="67" t="s">
        <v>981</v>
      </c>
      <c r="S111" s="70" t="s">
        <v>982</v>
      </c>
      <c r="T111" s="78" t="s">
        <v>983</v>
      </c>
      <c r="U111" s="110" t="s">
        <v>984</v>
      </c>
    </row>
    <row r="112" spans="1:21" outlineLevel="2" x14ac:dyDescent="0.25">
      <c r="A112" s="20" t="s">
        <v>985</v>
      </c>
      <c r="B112" s="30" t="str">
        <f t="shared" si="4"/>
        <v/>
      </c>
      <c r="C112" s="30" t="s">
        <v>341</v>
      </c>
      <c r="D112" s="30"/>
      <c r="E112" s="30"/>
      <c r="F112" s="30"/>
      <c r="G112" s="30"/>
      <c r="H112" s="30"/>
      <c r="I112" s="30"/>
      <c r="J112" s="30"/>
      <c r="K112" s="30"/>
      <c r="L112" s="30"/>
      <c r="M112" s="30" t="s">
        <v>341</v>
      </c>
      <c r="N112" s="30" t="s">
        <v>341</v>
      </c>
      <c r="O112" s="30"/>
      <c r="Q112" s="42" t="s">
        <v>986</v>
      </c>
      <c r="R112" s="67" t="s">
        <v>987</v>
      </c>
      <c r="S112" s="70" t="s">
        <v>988</v>
      </c>
      <c r="T112" s="78" t="s">
        <v>989</v>
      </c>
      <c r="U112" s="110" t="s">
        <v>990</v>
      </c>
    </row>
    <row r="113" spans="1:21" outlineLevel="2" x14ac:dyDescent="0.25">
      <c r="A113" s="20" t="s">
        <v>991</v>
      </c>
      <c r="B113" s="30" t="str">
        <f t="shared" si="4"/>
        <v/>
      </c>
      <c r="C113" s="30" t="s">
        <v>341</v>
      </c>
      <c r="D113" s="30"/>
      <c r="E113" s="30"/>
      <c r="F113" s="30"/>
      <c r="G113" s="30"/>
      <c r="H113" s="30"/>
      <c r="I113" s="30"/>
      <c r="J113" s="30"/>
      <c r="K113" s="30"/>
      <c r="L113" s="30"/>
      <c r="M113" s="30" t="s">
        <v>341</v>
      </c>
      <c r="N113" s="30" t="s">
        <v>341</v>
      </c>
      <c r="O113" s="30"/>
      <c r="Q113" s="42" t="s">
        <v>992</v>
      </c>
      <c r="R113" s="67" t="s">
        <v>993</v>
      </c>
      <c r="S113" s="70" t="s">
        <v>994</v>
      </c>
      <c r="T113" s="78" t="s">
        <v>995</v>
      </c>
      <c r="U113" s="110" t="s">
        <v>996</v>
      </c>
    </row>
    <row r="114" spans="1:21" outlineLevel="2" x14ac:dyDescent="0.25">
      <c r="A114" s="20" t="s">
        <v>997</v>
      </c>
      <c r="B114" s="30" t="str">
        <f t="shared" si="4"/>
        <v/>
      </c>
      <c r="C114" s="30" t="s">
        <v>341</v>
      </c>
      <c r="D114" s="30"/>
      <c r="E114" s="30"/>
      <c r="F114" s="30"/>
      <c r="G114" s="30"/>
      <c r="H114" s="30"/>
      <c r="I114" s="30"/>
      <c r="J114" s="30"/>
      <c r="K114" s="30"/>
      <c r="L114" s="30"/>
      <c r="M114" s="30" t="s">
        <v>341</v>
      </c>
      <c r="N114" s="30" t="s">
        <v>341</v>
      </c>
      <c r="O114" s="30"/>
      <c r="Q114" s="42" t="s">
        <v>998</v>
      </c>
      <c r="R114" s="67" t="s">
        <v>999</v>
      </c>
      <c r="S114" s="70" t="s">
        <v>1000</v>
      </c>
      <c r="T114" s="78" t="s">
        <v>1001</v>
      </c>
      <c r="U114" s="110" t="s">
        <v>1002</v>
      </c>
    </row>
    <row r="115" spans="1:21" outlineLevel="2" x14ac:dyDescent="0.25">
      <c r="A115" s="20" t="s">
        <v>1003</v>
      </c>
      <c r="B115" s="30" t="str">
        <f t="shared" si="4"/>
        <v/>
      </c>
      <c r="C115" s="30" t="s">
        <v>341</v>
      </c>
      <c r="D115" s="30"/>
      <c r="E115" s="30"/>
      <c r="F115" s="30"/>
      <c r="G115" s="30"/>
      <c r="H115" s="30"/>
      <c r="I115" s="30"/>
      <c r="J115" s="30"/>
      <c r="K115" s="30"/>
      <c r="L115" s="30"/>
      <c r="M115" s="30" t="s">
        <v>341</v>
      </c>
      <c r="N115" s="30" t="s">
        <v>1004</v>
      </c>
      <c r="O115" s="30"/>
      <c r="Q115" s="42" t="s">
        <v>1005</v>
      </c>
      <c r="R115" s="67" t="s">
        <v>1006</v>
      </c>
      <c r="S115" s="70" t="s">
        <v>1007</v>
      </c>
      <c r="T115" s="78" t="s">
        <v>1008</v>
      </c>
      <c r="U115" s="110" t="s">
        <v>1009</v>
      </c>
    </row>
    <row r="116" spans="1:21" ht="30" outlineLevel="2" x14ac:dyDescent="0.25">
      <c r="A116" s="20" t="s">
        <v>1010</v>
      </c>
      <c r="B116" s="30" t="str">
        <f t="shared" si="4"/>
        <v/>
      </c>
      <c r="C116" s="30" t="s">
        <v>732</v>
      </c>
      <c r="D116" s="30"/>
      <c r="E116" s="30"/>
      <c r="F116" s="30"/>
      <c r="G116" s="30"/>
      <c r="H116" s="30"/>
      <c r="I116" s="30"/>
      <c r="J116" s="30"/>
      <c r="K116" s="30"/>
      <c r="L116" s="30"/>
      <c r="M116" s="30" t="s">
        <v>341</v>
      </c>
      <c r="N116" s="30"/>
      <c r="O116" s="30"/>
      <c r="Q116" s="42" t="s">
        <v>1011</v>
      </c>
      <c r="R116" s="67" t="s">
        <v>1012</v>
      </c>
      <c r="S116" s="70" t="s">
        <v>1013</v>
      </c>
      <c r="T116" s="78" t="s">
        <v>1014</v>
      </c>
      <c r="U116" s="110" t="s">
        <v>1015</v>
      </c>
    </row>
    <row r="117" spans="1:21" outlineLevel="1" x14ac:dyDescent="0.25">
      <c r="A117" s="32" t="s">
        <v>1016</v>
      </c>
      <c r="B117" s="33" t="str">
        <f t="shared" si="4"/>
        <v/>
      </c>
      <c r="C117" s="33" t="s">
        <v>341</v>
      </c>
      <c r="D117" s="33"/>
      <c r="E117" s="33"/>
      <c r="F117" s="33"/>
      <c r="G117" s="33"/>
      <c r="H117" s="33"/>
      <c r="I117" s="33"/>
      <c r="J117" s="33"/>
      <c r="K117" s="33"/>
      <c r="L117" s="33"/>
      <c r="M117" s="33" t="s">
        <v>341</v>
      </c>
      <c r="N117" s="33" t="s">
        <v>341</v>
      </c>
      <c r="O117" s="33"/>
      <c r="Q117" s="42" t="s">
        <v>1017</v>
      </c>
      <c r="R117" s="67" t="s">
        <v>1018</v>
      </c>
      <c r="S117" s="70" t="s">
        <v>1019</v>
      </c>
      <c r="T117" s="78" t="s">
        <v>1020</v>
      </c>
      <c r="U117" s="110" t="s">
        <v>1021</v>
      </c>
    </row>
    <row r="118" spans="1:21" ht="45" outlineLevel="2" x14ac:dyDescent="0.25">
      <c r="A118" s="20" t="s">
        <v>1022</v>
      </c>
      <c r="B118" s="30" t="str">
        <f t="shared" si="4"/>
        <v/>
      </c>
      <c r="C118" s="30" t="s">
        <v>341</v>
      </c>
      <c r="D118" s="30"/>
      <c r="E118" s="30"/>
      <c r="F118" s="30"/>
      <c r="G118" s="30"/>
      <c r="H118" s="30"/>
      <c r="I118" s="30"/>
      <c r="J118" s="30"/>
      <c r="K118" s="30"/>
      <c r="L118" s="30"/>
      <c r="M118" s="30" t="s">
        <v>341</v>
      </c>
      <c r="N118" s="93" t="s">
        <v>979</v>
      </c>
      <c r="O118" s="30"/>
      <c r="Q118" s="42" t="s">
        <v>1023</v>
      </c>
      <c r="R118" s="67" t="s">
        <v>1024</v>
      </c>
      <c r="S118" s="43" t="s">
        <v>1025</v>
      </c>
      <c r="T118" s="76" t="s">
        <v>1026</v>
      </c>
      <c r="U118" s="110" t="s">
        <v>1027</v>
      </c>
    </row>
    <row r="119" spans="1:21" ht="45" outlineLevel="2" x14ac:dyDescent="0.25">
      <c r="A119" s="20" t="s">
        <v>1028</v>
      </c>
      <c r="B119" s="30" t="str">
        <f t="shared" si="4"/>
        <v/>
      </c>
      <c r="C119" s="30"/>
      <c r="D119" s="30"/>
      <c r="E119" s="30"/>
      <c r="F119" s="30"/>
      <c r="G119" s="30"/>
      <c r="H119" s="30"/>
      <c r="I119" s="30"/>
      <c r="J119" s="30"/>
      <c r="K119" s="30"/>
      <c r="L119" s="30"/>
      <c r="M119" s="30" t="s">
        <v>341</v>
      </c>
      <c r="N119" s="93" t="s">
        <v>979</v>
      </c>
      <c r="O119" s="30"/>
      <c r="Q119" s="42" t="s">
        <v>1029</v>
      </c>
      <c r="R119" s="67" t="s">
        <v>1030</v>
      </c>
      <c r="S119" s="70" t="s">
        <v>1031</v>
      </c>
      <c r="T119" s="78" t="s">
        <v>1032</v>
      </c>
      <c r="U119" s="110" t="s">
        <v>1033</v>
      </c>
    </row>
    <row r="120" spans="1:21" outlineLevel="1" x14ac:dyDescent="0.25">
      <c r="A120" s="32" t="s">
        <v>1034</v>
      </c>
      <c r="B120" s="33" t="str">
        <f t="shared" si="4"/>
        <v/>
      </c>
      <c r="C120" s="33" t="s">
        <v>341</v>
      </c>
      <c r="D120" s="33"/>
      <c r="E120" s="33"/>
      <c r="F120" s="33"/>
      <c r="G120" s="33"/>
      <c r="H120" s="33"/>
      <c r="I120" s="33"/>
      <c r="J120" s="33"/>
      <c r="K120" s="33"/>
      <c r="L120" s="33"/>
      <c r="M120" s="33" t="s">
        <v>341</v>
      </c>
      <c r="N120" s="33" t="s">
        <v>341</v>
      </c>
      <c r="O120" s="33"/>
      <c r="Q120" s="42" t="s">
        <v>1035</v>
      </c>
      <c r="R120" s="67" t="s">
        <v>1036</v>
      </c>
      <c r="S120" s="70" t="s">
        <v>1037</v>
      </c>
      <c r="T120" s="78" t="s">
        <v>1038</v>
      </c>
      <c r="U120" s="110" t="s">
        <v>1039</v>
      </c>
    </row>
    <row r="121" spans="1:21" outlineLevel="2" x14ac:dyDescent="0.25">
      <c r="A121" s="20" t="s">
        <v>1040</v>
      </c>
      <c r="B121" s="30" t="str">
        <f t="shared" si="4"/>
        <v/>
      </c>
      <c r="C121" s="30" t="s">
        <v>341</v>
      </c>
      <c r="D121" s="30"/>
      <c r="E121" s="30"/>
      <c r="F121" s="30"/>
      <c r="G121" s="30"/>
      <c r="H121" s="30"/>
      <c r="I121" s="30"/>
      <c r="J121" s="30"/>
      <c r="K121" s="30"/>
      <c r="L121" s="30"/>
      <c r="M121" s="30" t="s">
        <v>341</v>
      </c>
      <c r="N121" s="30" t="s">
        <v>341</v>
      </c>
      <c r="O121" s="30"/>
      <c r="Q121" s="42" t="s">
        <v>1041</v>
      </c>
      <c r="R121" s="67" t="s">
        <v>1042</v>
      </c>
      <c r="S121" s="70" t="s">
        <v>1043</v>
      </c>
      <c r="T121" s="78" t="s">
        <v>1044</v>
      </c>
      <c r="U121" s="110" t="s">
        <v>1045</v>
      </c>
    </row>
    <row r="122" spans="1:21" outlineLevel="2" x14ac:dyDescent="0.25">
      <c r="A122" s="20" t="s">
        <v>1046</v>
      </c>
      <c r="B122" s="30" t="str">
        <f t="shared" si="4"/>
        <v>X</v>
      </c>
      <c r="C122" s="30" t="s">
        <v>341</v>
      </c>
      <c r="D122" s="30"/>
      <c r="E122" s="30"/>
      <c r="F122" s="30"/>
      <c r="G122" s="30" t="s">
        <v>341</v>
      </c>
      <c r="H122" s="30"/>
      <c r="I122" s="30"/>
      <c r="J122" s="30"/>
      <c r="K122" s="30"/>
      <c r="L122" s="30"/>
      <c r="M122" s="30" t="s">
        <v>341</v>
      </c>
      <c r="N122" s="30" t="s">
        <v>341</v>
      </c>
      <c r="O122" s="30"/>
      <c r="Q122" s="42" t="s">
        <v>1047</v>
      </c>
      <c r="R122" s="67" t="s">
        <v>1048</v>
      </c>
      <c r="S122" s="70" t="s">
        <v>1049</v>
      </c>
      <c r="T122" s="78" t="s">
        <v>1050</v>
      </c>
      <c r="U122" s="110" t="s">
        <v>1051</v>
      </c>
    </row>
    <row r="123" spans="1:21" outlineLevel="1" x14ac:dyDescent="0.25">
      <c r="A123" s="32" t="s">
        <v>1052</v>
      </c>
      <c r="B123" s="33" t="str">
        <f t="shared" si="4"/>
        <v/>
      </c>
      <c r="C123" s="33" t="s">
        <v>341</v>
      </c>
      <c r="D123" s="33"/>
      <c r="E123" s="33"/>
      <c r="F123" s="33"/>
      <c r="G123" s="33"/>
      <c r="H123" s="33"/>
      <c r="I123" s="33"/>
      <c r="J123" s="33"/>
      <c r="K123" s="33"/>
      <c r="L123" s="33"/>
      <c r="M123" s="33" t="s">
        <v>341</v>
      </c>
      <c r="N123" s="33" t="s">
        <v>341</v>
      </c>
      <c r="O123" s="33"/>
      <c r="Q123" s="42" t="s">
        <v>1053</v>
      </c>
      <c r="R123" s="67" t="s">
        <v>1054</v>
      </c>
      <c r="S123" s="70" t="s">
        <v>1055</v>
      </c>
      <c r="T123" s="78" t="s">
        <v>1056</v>
      </c>
      <c r="U123" s="110" t="s">
        <v>1057</v>
      </c>
    </row>
    <row r="124" spans="1:21" outlineLevel="2" x14ac:dyDescent="0.25">
      <c r="A124" s="20" t="s">
        <v>1058</v>
      </c>
      <c r="B124" s="30" t="str">
        <f t="shared" si="4"/>
        <v>X</v>
      </c>
      <c r="C124" s="30" t="s">
        <v>341</v>
      </c>
      <c r="D124" s="30"/>
      <c r="E124" s="30"/>
      <c r="F124" s="30"/>
      <c r="G124" s="30"/>
      <c r="H124" s="30" t="s">
        <v>341</v>
      </c>
      <c r="I124" s="30"/>
      <c r="J124" s="30"/>
      <c r="K124" s="30"/>
      <c r="L124" s="30"/>
      <c r="M124" s="30" t="s">
        <v>341</v>
      </c>
      <c r="N124" s="30" t="s">
        <v>341</v>
      </c>
      <c r="O124" s="30" t="s">
        <v>341</v>
      </c>
      <c r="Q124" s="42" t="s">
        <v>1059</v>
      </c>
      <c r="R124" s="67" t="s">
        <v>1060</v>
      </c>
      <c r="S124" s="70" t="s">
        <v>1061</v>
      </c>
      <c r="T124" s="78" t="s">
        <v>1062</v>
      </c>
      <c r="U124" s="110" t="s">
        <v>1063</v>
      </c>
    </row>
    <row r="125" spans="1:21" outlineLevel="2" x14ac:dyDescent="0.25">
      <c r="A125" s="20" t="s">
        <v>1064</v>
      </c>
      <c r="B125" s="30" t="str">
        <f t="shared" ref="B125:B156" si="5">IF(OR(ISNUMBER(SEARCH("x",F125)),ISNUMBER(SEARCH("x",G125)),ISNUMBER(SEARCH("x",H125)),ISNUMBER(SEARCH("x",I125)),ISNUMBER(SEARCH("x",K125))),"X","")</f>
        <v>X</v>
      </c>
      <c r="C125" s="30" t="s">
        <v>341</v>
      </c>
      <c r="D125" s="30"/>
      <c r="E125" s="30"/>
      <c r="F125" s="30"/>
      <c r="G125" s="30"/>
      <c r="H125" s="30" t="s">
        <v>341</v>
      </c>
      <c r="I125" s="30"/>
      <c r="J125" s="30"/>
      <c r="K125" s="30"/>
      <c r="L125" s="30"/>
      <c r="M125" s="30" t="s">
        <v>341</v>
      </c>
      <c r="N125" s="30" t="s">
        <v>341</v>
      </c>
      <c r="O125" s="30" t="s">
        <v>341</v>
      </c>
      <c r="Q125" s="42" t="s">
        <v>1065</v>
      </c>
      <c r="R125" s="67" t="s">
        <v>1066</v>
      </c>
      <c r="S125" s="70" t="s">
        <v>1067</v>
      </c>
      <c r="T125" s="78" t="s">
        <v>1068</v>
      </c>
      <c r="U125" s="110" t="s">
        <v>1069</v>
      </c>
    </row>
    <row r="126" spans="1:21" outlineLevel="2" x14ac:dyDescent="0.25">
      <c r="A126" s="20" t="s">
        <v>1070</v>
      </c>
      <c r="B126" s="30" t="str">
        <f t="shared" si="5"/>
        <v>X</v>
      </c>
      <c r="C126" s="30" t="s">
        <v>341</v>
      </c>
      <c r="D126" s="30"/>
      <c r="E126" s="30"/>
      <c r="F126" s="30"/>
      <c r="G126" s="30"/>
      <c r="H126" s="30" t="s">
        <v>341</v>
      </c>
      <c r="I126" s="30"/>
      <c r="J126" s="30"/>
      <c r="K126" s="30"/>
      <c r="L126" s="30"/>
      <c r="M126" s="30" t="s">
        <v>341</v>
      </c>
      <c r="N126" s="30" t="s">
        <v>341</v>
      </c>
      <c r="O126" s="30" t="s">
        <v>341</v>
      </c>
      <c r="Q126" s="42" t="s">
        <v>1071</v>
      </c>
      <c r="R126" s="67" t="s">
        <v>1072</v>
      </c>
      <c r="S126" s="70" t="s">
        <v>1073</v>
      </c>
      <c r="T126" s="78" t="s">
        <v>1074</v>
      </c>
      <c r="U126" s="110" t="s">
        <v>1075</v>
      </c>
    </row>
    <row r="127" spans="1:21" outlineLevel="2" x14ac:dyDescent="0.25">
      <c r="A127" s="20" t="s">
        <v>1076</v>
      </c>
      <c r="B127" s="30" t="str">
        <f t="shared" si="5"/>
        <v/>
      </c>
      <c r="C127" s="30"/>
      <c r="D127" s="30" t="s">
        <v>481</v>
      </c>
      <c r="E127" s="30"/>
      <c r="F127" s="30"/>
      <c r="G127" s="30"/>
      <c r="H127" s="30"/>
      <c r="I127" s="30"/>
      <c r="J127" s="30"/>
      <c r="K127" s="30"/>
      <c r="L127" s="30"/>
      <c r="M127" s="30"/>
      <c r="N127" s="30"/>
      <c r="O127" s="30"/>
      <c r="Q127" s="42" t="s">
        <v>1077</v>
      </c>
      <c r="R127" s="67" t="s">
        <v>1078</v>
      </c>
      <c r="S127" s="70" t="s">
        <v>1079</v>
      </c>
      <c r="T127" s="78" t="s">
        <v>1080</v>
      </c>
      <c r="U127" s="110" t="s">
        <v>1081</v>
      </c>
    </row>
    <row r="128" spans="1:21" ht="45" outlineLevel="2" x14ac:dyDescent="0.25">
      <c r="A128" s="20" t="s">
        <v>1082</v>
      </c>
      <c r="B128" s="30" t="str">
        <f t="shared" si="5"/>
        <v/>
      </c>
      <c r="C128" s="30" t="s">
        <v>341</v>
      </c>
      <c r="D128" s="30"/>
      <c r="E128" s="30"/>
      <c r="F128" s="30"/>
      <c r="G128" s="30"/>
      <c r="H128" s="30"/>
      <c r="I128" s="30"/>
      <c r="J128" s="30"/>
      <c r="K128" s="30"/>
      <c r="L128" s="30"/>
      <c r="M128" s="30" t="s">
        <v>341</v>
      </c>
      <c r="N128" s="33" t="s">
        <v>1083</v>
      </c>
      <c r="O128" s="30"/>
      <c r="Q128" s="42" t="s">
        <v>1084</v>
      </c>
      <c r="R128" s="67" t="s">
        <v>1085</v>
      </c>
      <c r="S128" s="70" t="s">
        <v>1086</v>
      </c>
      <c r="T128" s="78" t="s">
        <v>1087</v>
      </c>
      <c r="U128" s="110" t="s">
        <v>1088</v>
      </c>
    </row>
    <row r="129" spans="1:21" ht="45" outlineLevel="1" x14ac:dyDescent="0.25">
      <c r="A129" s="32" t="s">
        <v>1089</v>
      </c>
      <c r="B129" s="33" t="str">
        <f t="shared" si="5"/>
        <v/>
      </c>
      <c r="C129" s="33" t="s">
        <v>341</v>
      </c>
      <c r="D129" s="33"/>
      <c r="E129" s="33"/>
      <c r="F129" s="33"/>
      <c r="G129" s="33"/>
      <c r="H129" s="33"/>
      <c r="I129" s="33"/>
      <c r="J129" s="33"/>
      <c r="K129" s="33"/>
      <c r="L129" s="33"/>
      <c r="M129" s="33" t="s">
        <v>341</v>
      </c>
      <c r="N129" s="33" t="s">
        <v>1083</v>
      </c>
      <c r="O129" s="33"/>
      <c r="Q129" s="42" t="s">
        <v>1090</v>
      </c>
      <c r="R129" s="67" t="s">
        <v>1091</v>
      </c>
      <c r="S129" s="70" t="s">
        <v>1092</v>
      </c>
      <c r="T129" s="78" t="s">
        <v>1093</v>
      </c>
      <c r="U129" s="110" t="s">
        <v>1094</v>
      </c>
    </row>
    <row r="130" spans="1:21" outlineLevel="1" x14ac:dyDescent="0.25">
      <c r="A130" s="32" t="s">
        <v>1095</v>
      </c>
      <c r="B130" s="33" t="str">
        <f t="shared" si="5"/>
        <v/>
      </c>
      <c r="C130" s="33"/>
      <c r="D130" s="33"/>
      <c r="E130" s="33"/>
      <c r="F130" s="33"/>
      <c r="G130" s="33"/>
      <c r="H130" s="33"/>
      <c r="I130" s="33"/>
      <c r="J130" s="33"/>
      <c r="K130" s="33"/>
      <c r="L130" s="33"/>
      <c r="M130" s="33"/>
      <c r="N130" s="33"/>
      <c r="O130" s="33"/>
      <c r="Q130" s="42" t="s">
        <v>1096</v>
      </c>
      <c r="R130" s="67" t="s">
        <v>1097</v>
      </c>
      <c r="S130" s="70" t="s">
        <v>1098</v>
      </c>
      <c r="T130" s="78" t="s">
        <v>1099</v>
      </c>
      <c r="U130" s="110" t="s">
        <v>1100</v>
      </c>
    </row>
    <row r="131" spans="1:21" outlineLevel="2" x14ac:dyDescent="0.25">
      <c r="A131" s="20" t="s">
        <v>1101</v>
      </c>
      <c r="B131" s="30" t="str">
        <f t="shared" si="5"/>
        <v/>
      </c>
      <c r="C131" s="30" t="s">
        <v>341</v>
      </c>
      <c r="D131" s="30"/>
      <c r="E131" s="30"/>
      <c r="F131" s="30"/>
      <c r="G131" s="30"/>
      <c r="H131" s="30"/>
      <c r="I131" s="30"/>
      <c r="J131" s="30"/>
      <c r="K131" s="30"/>
      <c r="L131" s="30"/>
      <c r="M131" s="30" t="s">
        <v>341</v>
      </c>
      <c r="N131" s="30" t="s">
        <v>341</v>
      </c>
      <c r="O131" s="30"/>
      <c r="Q131" s="42" t="s">
        <v>1102</v>
      </c>
      <c r="R131" s="67" t="s">
        <v>1103</v>
      </c>
      <c r="S131" s="70" t="s">
        <v>1104</v>
      </c>
      <c r="T131" s="78" t="s">
        <v>1105</v>
      </c>
      <c r="U131" s="110" t="s">
        <v>1106</v>
      </c>
    </row>
    <row r="132" spans="1:21" outlineLevel="2" x14ac:dyDescent="0.25">
      <c r="A132" s="20" t="s">
        <v>1107</v>
      </c>
      <c r="B132" s="30" t="str">
        <f t="shared" si="5"/>
        <v/>
      </c>
      <c r="C132" s="30" t="s">
        <v>341</v>
      </c>
      <c r="D132" s="30"/>
      <c r="E132" s="30"/>
      <c r="F132" s="30"/>
      <c r="G132" s="30"/>
      <c r="H132" s="30"/>
      <c r="I132" s="30"/>
      <c r="J132" s="30"/>
      <c r="K132" s="30"/>
      <c r="L132" s="30"/>
      <c r="M132" s="30" t="s">
        <v>341</v>
      </c>
      <c r="N132" s="30" t="s">
        <v>341</v>
      </c>
      <c r="O132" s="30"/>
      <c r="Q132" s="42" t="s">
        <v>1108</v>
      </c>
      <c r="R132" s="67" t="s">
        <v>1109</v>
      </c>
      <c r="S132" s="70" t="s">
        <v>1110</v>
      </c>
      <c r="T132" s="78" t="s">
        <v>1111</v>
      </c>
      <c r="U132" s="110" t="s">
        <v>1112</v>
      </c>
    </row>
    <row r="133" spans="1:21" ht="45" outlineLevel="2" x14ac:dyDescent="0.25">
      <c r="A133" s="20" t="s">
        <v>1113</v>
      </c>
      <c r="B133" s="30" t="str">
        <f t="shared" si="5"/>
        <v/>
      </c>
      <c r="C133" s="30" t="s">
        <v>341</v>
      </c>
      <c r="D133" s="30"/>
      <c r="E133" s="30"/>
      <c r="F133" s="30"/>
      <c r="G133" s="30"/>
      <c r="H133" s="30"/>
      <c r="I133" s="30"/>
      <c r="J133" s="30"/>
      <c r="K133" s="30"/>
      <c r="L133" s="30"/>
      <c r="M133" s="30" t="s">
        <v>341</v>
      </c>
      <c r="N133" s="93" t="s">
        <v>979</v>
      </c>
      <c r="O133" s="30"/>
      <c r="Q133" s="42" t="s">
        <v>1114</v>
      </c>
      <c r="R133" s="67" t="s">
        <v>1115</v>
      </c>
      <c r="S133" s="70" t="s">
        <v>1116</v>
      </c>
      <c r="T133" s="78" t="s">
        <v>1117</v>
      </c>
      <c r="U133" s="110" t="s">
        <v>1118</v>
      </c>
    </row>
    <row r="134" spans="1:21" ht="45" outlineLevel="2" x14ac:dyDescent="0.25">
      <c r="A134" s="20" t="s">
        <v>1119</v>
      </c>
      <c r="B134" s="30" t="str">
        <f t="shared" si="5"/>
        <v>X</v>
      </c>
      <c r="C134" s="30" t="s">
        <v>341</v>
      </c>
      <c r="D134" s="30"/>
      <c r="E134" s="30"/>
      <c r="F134" s="30" t="s">
        <v>1120</v>
      </c>
      <c r="G134" s="30"/>
      <c r="H134" s="30"/>
      <c r="I134" s="30"/>
      <c r="J134" s="30"/>
      <c r="K134" s="30"/>
      <c r="L134" s="30"/>
      <c r="M134" s="30" t="s">
        <v>341</v>
      </c>
      <c r="N134" s="93" t="s">
        <v>979</v>
      </c>
      <c r="O134" s="30"/>
      <c r="Q134" s="42" t="s">
        <v>1121</v>
      </c>
      <c r="R134" s="67" t="s">
        <v>1122</v>
      </c>
      <c r="S134" s="70" t="s">
        <v>1123</v>
      </c>
      <c r="T134" s="78" t="s">
        <v>1124</v>
      </c>
      <c r="U134" s="110" t="s">
        <v>1125</v>
      </c>
    </row>
    <row r="135" spans="1:21" outlineLevel="2" x14ac:dyDescent="0.25">
      <c r="A135" s="20" t="s">
        <v>1126</v>
      </c>
      <c r="B135" s="30" t="str">
        <f t="shared" si="5"/>
        <v>X</v>
      </c>
      <c r="C135" s="30" t="s">
        <v>341</v>
      </c>
      <c r="D135" s="30"/>
      <c r="E135" s="30"/>
      <c r="F135" s="30" t="s">
        <v>341</v>
      </c>
      <c r="G135" s="30"/>
      <c r="H135" s="30"/>
      <c r="I135" s="30"/>
      <c r="J135" s="30"/>
      <c r="K135" s="30"/>
      <c r="L135" s="30"/>
      <c r="M135" s="30" t="s">
        <v>341</v>
      </c>
      <c r="N135" s="30"/>
      <c r="O135" s="30"/>
      <c r="Q135" s="42" t="s">
        <v>1127</v>
      </c>
      <c r="R135" s="67" t="s">
        <v>1128</v>
      </c>
      <c r="S135" s="70" t="s">
        <v>1129</v>
      </c>
      <c r="T135" s="78" t="s">
        <v>1130</v>
      </c>
      <c r="U135" s="110" t="s">
        <v>1131</v>
      </c>
    </row>
    <row r="136" spans="1:21" ht="15.75" x14ac:dyDescent="0.25">
      <c r="A136" s="36" t="s">
        <v>1132</v>
      </c>
      <c r="B136" s="33" t="str">
        <f t="shared" si="5"/>
        <v/>
      </c>
      <c r="C136" s="33"/>
      <c r="D136" s="33"/>
      <c r="E136" s="33"/>
      <c r="F136" s="33"/>
      <c r="G136" s="33"/>
      <c r="H136" s="33"/>
      <c r="I136" s="33"/>
      <c r="J136" s="33"/>
      <c r="K136" s="33"/>
      <c r="L136" s="33"/>
      <c r="M136" s="33"/>
      <c r="N136" s="33"/>
      <c r="O136" s="33"/>
      <c r="Q136" s="42" t="s">
        <v>1133</v>
      </c>
      <c r="R136" s="67" t="s">
        <v>1134</v>
      </c>
      <c r="S136" s="70" t="s">
        <v>1135</v>
      </c>
      <c r="T136" s="78" t="s">
        <v>1136</v>
      </c>
      <c r="U136" s="110" t="s">
        <v>1137</v>
      </c>
    </row>
    <row r="137" spans="1:21" outlineLevel="1" x14ac:dyDescent="0.25">
      <c r="A137" s="32" t="s">
        <v>1138</v>
      </c>
      <c r="B137" s="33" t="str">
        <f t="shared" si="5"/>
        <v/>
      </c>
      <c r="C137" s="33"/>
      <c r="D137" s="33"/>
      <c r="E137" s="33"/>
      <c r="F137" s="33"/>
      <c r="G137" s="33"/>
      <c r="H137" s="33"/>
      <c r="I137" s="33"/>
      <c r="J137" s="33"/>
      <c r="K137" s="33"/>
      <c r="L137" s="33"/>
      <c r="M137" s="33"/>
      <c r="N137" s="33"/>
      <c r="O137" s="33"/>
      <c r="Q137" s="42" t="s">
        <v>1139</v>
      </c>
      <c r="R137" s="67" t="s">
        <v>1140</v>
      </c>
      <c r="S137" s="70" t="s">
        <v>1141</v>
      </c>
      <c r="T137" s="78" t="s">
        <v>1142</v>
      </c>
      <c r="U137" s="110" t="s">
        <v>1143</v>
      </c>
    </row>
    <row r="138" spans="1:21" outlineLevel="2" x14ac:dyDescent="0.25">
      <c r="A138" s="19" t="s">
        <v>1144</v>
      </c>
      <c r="B138" s="30" t="str">
        <f t="shared" si="5"/>
        <v>X</v>
      </c>
      <c r="C138" s="30" t="s">
        <v>341</v>
      </c>
      <c r="D138" s="30"/>
      <c r="E138" s="30"/>
      <c r="F138" s="30"/>
      <c r="G138" s="30"/>
      <c r="H138" s="30"/>
      <c r="I138" s="30" t="s">
        <v>341</v>
      </c>
      <c r="J138" s="30"/>
      <c r="K138" s="30"/>
      <c r="L138" s="30"/>
      <c r="M138" s="30"/>
      <c r="N138" s="30"/>
      <c r="O138" s="30"/>
      <c r="Q138" s="42" t="s">
        <v>1145</v>
      </c>
      <c r="R138" s="67" t="s">
        <v>1146</v>
      </c>
      <c r="S138" s="75" t="s">
        <v>1147</v>
      </c>
      <c r="T138" s="83" t="s">
        <v>1148</v>
      </c>
      <c r="U138" s="110" t="s">
        <v>1149</v>
      </c>
    </row>
    <row r="139" spans="1:21" outlineLevel="2" x14ac:dyDescent="0.25">
      <c r="A139" s="19" t="s">
        <v>1150</v>
      </c>
      <c r="B139" s="30" t="str">
        <f t="shared" si="5"/>
        <v>X</v>
      </c>
      <c r="C139" s="30" t="s">
        <v>341</v>
      </c>
      <c r="D139" s="30"/>
      <c r="E139" s="30"/>
      <c r="F139" s="30"/>
      <c r="G139" s="30" t="s">
        <v>341</v>
      </c>
      <c r="H139" s="30"/>
      <c r="I139" s="30"/>
      <c r="J139" s="30"/>
      <c r="K139" s="30"/>
      <c r="L139" s="30"/>
      <c r="M139" s="30"/>
      <c r="N139" s="30"/>
      <c r="O139" s="30"/>
      <c r="Q139" s="42" t="s">
        <v>1151</v>
      </c>
      <c r="R139" s="67" t="s">
        <v>1152</v>
      </c>
      <c r="S139" s="71" t="s">
        <v>1153</v>
      </c>
      <c r="T139" s="79" t="s">
        <v>1154</v>
      </c>
      <c r="U139" s="110" t="s">
        <v>1155</v>
      </c>
    </row>
    <row r="140" spans="1:21" outlineLevel="2" x14ac:dyDescent="0.25">
      <c r="A140" s="19" t="s">
        <v>1156</v>
      </c>
      <c r="B140" s="30" t="str">
        <f t="shared" si="5"/>
        <v>X</v>
      </c>
      <c r="C140" s="30" t="s">
        <v>341</v>
      </c>
      <c r="D140" s="30"/>
      <c r="E140" s="30"/>
      <c r="F140" s="30"/>
      <c r="G140" s="30"/>
      <c r="H140" s="30"/>
      <c r="I140" s="30" t="s">
        <v>341</v>
      </c>
      <c r="J140" s="30"/>
      <c r="K140" s="30"/>
      <c r="L140" s="30"/>
      <c r="M140" s="30"/>
      <c r="N140" s="30"/>
      <c r="O140" s="30"/>
      <c r="Q140" s="42" t="s">
        <v>1157</v>
      </c>
      <c r="R140" s="67" t="s">
        <v>1158</v>
      </c>
      <c r="S140" s="75" t="s">
        <v>1159</v>
      </c>
      <c r="T140" s="83" t="s">
        <v>1160</v>
      </c>
      <c r="U140" s="110" t="s">
        <v>1157</v>
      </c>
    </row>
    <row r="141" spans="1:21" outlineLevel="2" x14ac:dyDescent="0.25">
      <c r="A141" s="19" t="s">
        <v>1161</v>
      </c>
      <c r="B141" s="30" t="str">
        <f t="shared" si="5"/>
        <v>X</v>
      </c>
      <c r="C141" s="30" t="s">
        <v>341</v>
      </c>
      <c r="D141" s="30"/>
      <c r="E141" s="30"/>
      <c r="F141" s="30"/>
      <c r="G141" s="30"/>
      <c r="H141" s="30"/>
      <c r="I141" s="30" t="s">
        <v>341</v>
      </c>
      <c r="J141" s="30"/>
      <c r="K141" s="30"/>
      <c r="L141" s="30"/>
      <c r="M141" s="30"/>
      <c r="N141" s="30"/>
      <c r="O141" s="30"/>
      <c r="Q141" s="42" t="s">
        <v>1162</v>
      </c>
      <c r="R141" s="67" t="s">
        <v>1163</v>
      </c>
      <c r="S141" s="71" t="s">
        <v>1164</v>
      </c>
      <c r="T141" s="79" t="s">
        <v>1165</v>
      </c>
      <c r="U141" s="110" t="s">
        <v>1162</v>
      </c>
    </row>
    <row r="142" spans="1:21" outlineLevel="1" x14ac:dyDescent="0.25">
      <c r="A142" s="32" t="s">
        <v>1166</v>
      </c>
      <c r="B142" s="33" t="str">
        <f t="shared" si="5"/>
        <v/>
      </c>
      <c r="C142" s="33"/>
      <c r="D142" s="33"/>
      <c r="E142" s="33"/>
      <c r="F142" s="33"/>
      <c r="G142" s="33"/>
      <c r="H142" s="33"/>
      <c r="I142" s="33"/>
      <c r="J142" s="33"/>
      <c r="K142" s="33"/>
      <c r="L142" s="33" t="s">
        <v>1167</v>
      </c>
      <c r="M142" s="33"/>
      <c r="N142" s="33"/>
      <c r="O142" s="33"/>
      <c r="Q142" s="42" t="s">
        <v>1168</v>
      </c>
      <c r="R142" s="67" t="s">
        <v>1169</v>
      </c>
      <c r="S142" s="70" t="s">
        <v>1170</v>
      </c>
      <c r="T142" s="78" t="s">
        <v>1171</v>
      </c>
      <c r="U142" s="110" t="s">
        <v>1172</v>
      </c>
    </row>
    <row r="143" spans="1:21" outlineLevel="2" x14ac:dyDescent="0.25">
      <c r="A143" s="20" t="s">
        <v>1173</v>
      </c>
      <c r="B143" s="30" t="str">
        <f t="shared" si="5"/>
        <v>X</v>
      </c>
      <c r="C143" s="30" t="s">
        <v>341</v>
      </c>
      <c r="D143" s="30"/>
      <c r="E143" s="30"/>
      <c r="F143" s="30"/>
      <c r="G143" s="30"/>
      <c r="H143" s="30"/>
      <c r="I143" s="30" t="s">
        <v>341</v>
      </c>
      <c r="J143" s="30"/>
      <c r="K143" s="30"/>
      <c r="L143" s="30"/>
      <c r="M143" s="30" t="s">
        <v>341</v>
      </c>
      <c r="N143" s="30"/>
      <c r="O143" s="30"/>
      <c r="Q143" s="42" t="s">
        <v>1174</v>
      </c>
      <c r="R143" s="67" t="s">
        <v>1175</v>
      </c>
      <c r="S143" s="70" t="s">
        <v>1176</v>
      </c>
      <c r="T143" s="78" t="s">
        <v>1177</v>
      </c>
      <c r="U143" s="110" t="s">
        <v>1178</v>
      </c>
    </row>
    <row r="144" spans="1:21" outlineLevel="2" x14ac:dyDescent="0.25">
      <c r="A144" s="19" t="s">
        <v>1179</v>
      </c>
      <c r="B144" s="30" t="str">
        <f t="shared" si="5"/>
        <v>X</v>
      </c>
      <c r="C144" s="30" t="s">
        <v>341</v>
      </c>
      <c r="D144" s="30"/>
      <c r="E144" s="30"/>
      <c r="F144" s="30" t="s">
        <v>341</v>
      </c>
      <c r="G144" s="30"/>
      <c r="H144" s="30"/>
      <c r="I144" s="30" t="s">
        <v>341</v>
      </c>
      <c r="J144" s="30" t="s">
        <v>341</v>
      </c>
      <c r="K144" s="30"/>
      <c r="L144" s="30"/>
      <c r="M144" s="30" t="s">
        <v>341</v>
      </c>
      <c r="N144" s="30"/>
      <c r="O144" s="30"/>
      <c r="Q144" s="42" t="s">
        <v>1180</v>
      </c>
      <c r="R144" s="67" t="s">
        <v>1181</v>
      </c>
      <c r="S144" s="71" t="s">
        <v>1182</v>
      </c>
      <c r="T144" s="79" t="s">
        <v>1183</v>
      </c>
      <c r="U144" s="110" t="s">
        <v>1184</v>
      </c>
    </row>
    <row r="145" spans="1:21" outlineLevel="2" x14ac:dyDescent="0.25">
      <c r="A145" s="19" t="s">
        <v>1185</v>
      </c>
      <c r="B145" s="30" t="str">
        <f t="shared" si="5"/>
        <v>X</v>
      </c>
      <c r="C145" s="30" t="s">
        <v>341</v>
      </c>
      <c r="D145" s="30"/>
      <c r="E145" s="30"/>
      <c r="F145" s="30" t="s">
        <v>341</v>
      </c>
      <c r="G145" s="30"/>
      <c r="H145" s="30"/>
      <c r="I145" s="30" t="s">
        <v>341</v>
      </c>
      <c r="J145" s="30" t="s">
        <v>341</v>
      </c>
      <c r="K145" s="30"/>
      <c r="L145" s="30"/>
      <c r="M145" s="30" t="s">
        <v>341</v>
      </c>
      <c r="N145" s="30"/>
      <c r="O145" s="30"/>
      <c r="Q145" s="42" t="s">
        <v>1186</v>
      </c>
      <c r="R145" s="67" t="s">
        <v>1187</v>
      </c>
      <c r="S145" s="71" t="s">
        <v>1188</v>
      </c>
      <c r="T145" s="79" t="s">
        <v>1189</v>
      </c>
      <c r="U145" s="110" t="s">
        <v>1190</v>
      </c>
    </row>
    <row r="146" spans="1:21" outlineLevel="2" x14ac:dyDescent="0.25">
      <c r="A146" s="19" t="s">
        <v>1191</v>
      </c>
      <c r="B146" s="30" t="str">
        <f t="shared" si="5"/>
        <v>X</v>
      </c>
      <c r="C146" s="30" t="s">
        <v>341</v>
      </c>
      <c r="D146" s="30"/>
      <c r="E146" s="30"/>
      <c r="F146" s="30"/>
      <c r="G146" s="30"/>
      <c r="H146" s="30" t="s">
        <v>341</v>
      </c>
      <c r="I146" s="30" t="s">
        <v>341</v>
      </c>
      <c r="J146" s="30" t="s">
        <v>341</v>
      </c>
      <c r="K146" s="30"/>
      <c r="L146" s="30"/>
      <c r="M146" s="30"/>
      <c r="N146" s="30"/>
      <c r="O146" s="30"/>
      <c r="Q146" s="42" t="s">
        <v>1192</v>
      </c>
      <c r="R146" s="67" t="s">
        <v>1193</v>
      </c>
      <c r="S146" s="71" t="s">
        <v>1194</v>
      </c>
      <c r="T146" s="79" t="s">
        <v>1195</v>
      </c>
      <c r="U146" s="110" t="s">
        <v>1196</v>
      </c>
    </row>
    <row r="147" spans="1:21" outlineLevel="2" x14ac:dyDescent="0.25">
      <c r="A147" s="19" t="s">
        <v>1197</v>
      </c>
      <c r="B147" s="30" t="str">
        <f t="shared" si="5"/>
        <v>X</v>
      </c>
      <c r="C147" s="30" t="s">
        <v>341</v>
      </c>
      <c r="D147" s="30"/>
      <c r="E147" s="30"/>
      <c r="F147" s="30"/>
      <c r="G147" s="30"/>
      <c r="H147" s="30" t="s">
        <v>341</v>
      </c>
      <c r="I147" s="30" t="s">
        <v>341</v>
      </c>
      <c r="J147" s="30" t="s">
        <v>341</v>
      </c>
      <c r="K147" s="30"/>
      <c r="L147" s="30"/>
      <c r="M147" s="30"/>
      <c r="N147" s="30"/>
      <c r="O147" s="30"/>
      <c r="Q147" s="42" t="s">
        <v>1198</v>
      </c>
      <c r="R147" s="67" t="s">
        <v>1199</v>
      </c>
      <c r="S147" s="71" t="s">
        <v>1200</v>
      </c>
      <c r="T147" s="79" t="s">
        <v>1201</v>
      </c>
      <c r="U147" s="110" t="s">
        <v>1202</v>
      </c>
    </row>
    <row r="148" spans="1:21" outlineLevel="2" x14ac:dyDescent="0.25">
      <c r="A148" s="19" t="s">
        <v>1203</v>
      </c>
      <c r="B148" s="30" t="str">
        <f t="shared" si="5"/>
        <v>X</v>
      </c>
      <c r="C148" s="30" t="s">
        <v>341</v>
      </c>
      <c r="D148" s="30"/>
      <c r="E148" s="30"/>
      <c r="F148" s="30"/>
      <c r="G148" s="30"/>
      <c r="H148" s="30"/>
      <c r="I148" s="30" t="s">
        <v>341</v>
      </c>
      <c r="J148" s="30" t="s">
        <v>341</v>
      </c>
      <c r="K148" s="30"/>
      <c r="L148" s="30"/>
      <c r="M148" s="30"/>
      <c r="N148" s="30"/>
      <c r="O148" s="30"/>
      <c r="Q148" s="42" t="s">
        <v>1204</v>
      </c>
      <c r="R148" s="67" t="s">
        <v>1205</v>
      </c>
      <c r="S148" s="71" t="s">
        <v>1206</v>
      </c>
      <c r="T148" s="79" t="s">
        <v>1207</v>
      </c>
      <c r="U148" s="110" t="s">
        <v>1208</v>
      </c>
    </row>
    <row r="149" spans="1:21" ht="30" outlineLevel="2" x14ac:dyDescent="0.25">
      <c r="A149" s="19" t="s">
        <v>1209</v>
      </c>
      <c r="B149" s="30" t="s">
        <v>1210</v>
      </c>
      <c r="C149" s="30" t="s">
        <v>341</v>
      </c>
      <c r="D149" s="30" t="s">
        <v>1211</v>
      </c>
      <c r="E149" s="30"/>
      <c r="F149" s="30" t="s">
        <v>1212</v>
      </c>
      <c r="G149" s="30"/>
      <c r="H149" s="30"/>
      <c r="I149" s="30"/>
      <c r="J149" s="30" t="s">
        <v>1213</v>
      </c>
      <c r="K149" s="30"/>
      <c r="L149" s="30"/>
      <c r="M149" s="30" t="s">
        <v>341</v>
      </c>
      <c r="N149" s="30"/>
      <c r="O149" s="30"/>
      <c r="Q149" s="42" t="s">
        <v>1214</v>
      </c>
      <c r="R149" s="67" t="s">
        <v>1215</v>
      </c>
      <c r="S149" s="71" t="s">
        <v>1216</v>
      </c>
      <c r="T149" s="79" t="s">
        <v>1217</v>
      </c>
      <c r="U149" s="110" t="s">
        <v>1218</v>
      </c>
    </row>
    <row r="150" spans="1:21" outlineLevel="2" x14ac:dyDescent="0.25">
      <c r="A150" s="19" t="s">
        <v>1219</v>
      </c>
      <c r="B150" s="30" t="str">
        <f t="shared" si="5"/>
        <v/>
      </c>
      <c r="C150" s="30" t="s">
        <v>341</v>
      </c>
      <c r="D150" s="30"/>
      <c r="E150" s="30"/>
      <c r="F150" s="30"/>
      <c r="G150" s="30"/>
      <c r="H150" s="30"/>
      <c r="I150" s="30"/>
      <c r="J150" s="30"/>
      <c r="K150" s="30"/>
      <c r="L150" s="30"/>
      <c r="M150" s="30"/>
      <c r="N150" s="30"/>
      <c r="O150" s="30"/>
      <c r="Q150" s="42" t="s">
        <v>1220</v>
      </c>
      <c r="R150" s="67" t="s">
        <v>1221</v>
      </c>
      <c r="S150" s="71" t="s">
        <v>1222</v>
      </c>
      <c r="T150" s="79" t="s">
        <v>1223</v>
      </c>
      <c r="U150" s="110" t="s">
        <v>1224</v>
      </c>
    </row>
    <row r="151" spans="1:21" outlineLevel="2" x14ac:dyDescent="0.25">
      <c r="A151" s="22" t="s">
        <v>1225</v>
      </c>
      <c r="B151" s="30" t="str">
        <f t="shared" si="5"/>
        <v>X</v>
      </c>
      <c r="C151" s="30" t="s">
        <v>341</v>
      </c>
      <c r="D151" s="30"/>
      <c r="E151" s="30"/>
      <c r="F151" s="30"/>
      <c r="G151" s="30"/>
      <c r="H151" s="30"/>
      <c r="I151" s="30" t="s">
        <v>341</v>
      </c>
      <c r="J151" s="30" t="s">
        <v>341</v>
      </c>
      <c r="K151" s="30"/>
      <c r="L151" s="30"/>
      <c r="M151" s="30" t="s">
        <v>341</v>
      </c>
      <c r="N151" s="30"/>
      <c r="O151" s="30"/>
      <c r="Q151" s="42" t="s">
        <v>1226</v>
      </c>
      <c r="R151" s="67" t="s">
        <v>1227</v>
      </c>
      <c r="S151" s="72" t="s">
        <v>1228</v>
      </c>
      <c r="T151" s="80" t="s">
        <v>1229</v>
      </c>
      <c r="U151" s="110" t="s">
        <v>1230</v>
      </c>
    </row>
    <row r="152" spans="1:21" outlineLevel="2" x14ac:dyDescent="0.25">
      <c r="A152" s="22" t="s">
        <v>1231</v>
      </c>
      <c r="B152" s="30" t="str">
        <f t="shared" si="5"/>
        <v>X</v>
      </c>
      <c r="C152" s="30" t="s">
        <v>341</v>
      </c>
      <c r="D152" s="30"/>
      <c r="E152" s="30"/>
      <c r="F152" s="30"/>
      <c r="G152" s="30"/>
      <c r="H152" s="30"/>
      <c r="I152" s="30" t="s">
        <v>341</v>
      </c>
      <c r="J152" s="30" t="s">
        <v>341</v>
      </c>
      <c r="K152" s="30"/>
      <c r="L152" s="30"/>
      <c r="M152" s="30"/>
      <c r="N152" s="30"/>
      <c r="O152" s="30"/>
      <c r="Q152" s="42" t="s">
        <v>1232</v>
      </c>
      <c r="R152" s="67" t="s">
        <v>1233</v>
      </c>
      <c r="S152" s="72" t="s">
        <v>1234</v>
      </c>
      <c r="T152" s="80" t="s">
        <v>1235</v>
      </c>
      <c r="U152" s="110" t="s">
        <v>1236</v>
      </c>
    </row>
    <row r="153" spans="1:21" outlineLevel="2" x14ac:dyDescent="0.25">
      <c r="A153" s="22" t="s">
        <v>1237</v>
      </c>
      <c r="B153" s="30" t="str">
        <f t="shared" si="5"/>
        <v>X</v>
      </c>
      <c r="C153" s="30" t="s">
        <v>341</v>
      </c>
      <c r="D153" s="30"/>
      <c r="E153" s="30"/>
      <c r="F153" s="30" t="s">
        <v>341</v>
      </c>
      <c r="G153" s="30"/>
      <c r="H153" s="30"/>
      <c r="I153" s="30" t="s">
        <v>341</v>
      </c>
      <c r="J153" s="30" t="s">
        <v>341</v>
      </c>
      <c r="K153" s="30"/>
      <c r="L153" s="30"/>
      <c r="M153" s="30" t="s">
        <v>341</v>
      </c>
      <c r="N153" s="30"/>
      <c r="O153" s="30"/>
      <c r="Q153" s="42" t="s">
        <v>1238</v>
      </c>
      <c r="R153" s="67" t="s">
        <v>1239</v>
      </c>
      <c r="S153" s="72" t="s">
        <v>1240</v>
      </c>
      <c r="T153" s="80" t="s">
        <v>1241</v>
      </c>
      <c r="U153" s="110" t="s">
        <v>1242</v>
      </c>
    </row>
    <row r="154" spans="1:21" outlineLevel="2" x14ac:dyDescent="0.25">
      <c r="A154" s="19" t="s">
        <v>1243</v>
      </c>
      <c r="B154" s="30" t="str">
        <f t="shared" si="5"/>
        <v>X</v>
      </c>
      <c r="C154" s="30" t="s">
        <v>341</v>
      </c>
      <c r="D154" s="30"/>
      <c r="E154" s="30"/>
      <c r="F154" s="30" t="s">
        <v>341</v>
      </c>
      <c r="G154" s="30"/>
      <c r="H154" s="30" t="s">
        <v>341</v>
      </c>
      <c r="I154" s="30" t="s">
        <v>341</v>
      </c>
      <c r="J154" s="30" t="s">
        <v>341</v>
      </c>
      <c r="K154" s="30"/>
      <c r="L154" s="30"/>
      <c r="M154" s="30" t="s">
        <v>341</v>
      </c>
      <c r="N154" s="30"/>
      <c r="O154" s="30"/>
      <c r="Q154" s="42" t="s">
        <v>1244</v>
      </c>
      <c r="R154" s="67" t="s">
        <v>1245</v>
      </c>
      <c r="S154" s="71" t="s">
        <v>1246</v>
      </c>
      <c r="T154" s="79" t="s">
        <v>1247</v>
      </c>
      <c r="U154" s="110" t="s">
        <v>1248</v>
      </c>
    </row>
    <row r="155" spans="1:21" outlineLevel="2" x14ac:dyDescent="0.25">
      <c r="A155" s="19" t="s">
        <v>1249</v>
      </c>
      <c r="B155" s="30"/>
      <c r="C155" s="30" t="s">
        <v>341</v>
      </c>
      <c r="D155" s="30" t="s">
        <v>1211</v>
      </c>
      <c r="E155" s="30"/>
      <c r="F155" s="30"/>
      <c r="G155" s="30"/>
      <c r="H155" s="30"/>
      <c r="I155" s="30"/>
      <c r="J155" s="30"/>
      <c r="K155" s="30"/>
      <c r="L155" s="30"/>
      <c r="M155" s="30" t="s">
        <v>341</v>
      </c>
      <c r="N155" s="30"/>
      <c r="O155" s="30"/>
      <c r="Q155" s="42" t="s">
        <v>1250</v>
      </c>
      <c r="R155" s="67" t="s">
        <v>1251</v>
      </c>
      <c r="S155" s="71" t="s">
        <v>1252</v>
      </c>
      <c r="T155" s="79" t="s">
        <v>1253</v>
      </c>
      <c r="U155" s="110" t="s">
        <v>1254</v>
      </c>
    </row>
    <row r="156" spans="1:21" outlineLevel="1" x14ac:dyDescent="0.25">
      <c r="A156" s="32" t="s">
        <v>1255</v>
      </c>
      <c r="B156" s="33" t="str">
        <f t="shared" si="5"/>
        <v/>
      </c>
      <c r="C156" s="33"/>
      <c r="D156" s="33"/>
      <c r="E156" s="33"/>
      <c r="F156" s="33"/>
      <c r="G156" s="33"/>
      <c r="H156" s="33"/>
      <c r="I156" s="33"/>
      <c r="J156" s="33"/>
      <c r="K156" s="33"/>
      <c r="L156" s="33"/>
      <c r="M156" s="33"/>
      <c r="N156" s="33"/>
      <c r="O156" s="33"/>
      <c r="Q156" s="42" t="s">
        <v>1256</v>
      </c>
      <c r="R156" s="67" t="s">
        <v>1257</v>
      </c>
      <c r="S156" s="70" t="s">
        <v>1258</v>
      </c>
      <c r="T156" s="78" t="s">
        <v>1259</v>
      </c>
      <c r="U156" s="110" t="s">
        <v>1256</v>
      </c>
    </row>
    <row r="157" spans="1:21" outlineLevel="2" x14ac:dyDescent="0.25">
      <c r="A157" s="19" t="s">
        <v>1260</v>
      </c>
      <c r="B157" s="30" t="str">
        <f t="shared" ref="B157:C190" si="6">IF(OR(ISNUMBER(SEARCH("x",F157)),ISNUMBER(SEARCH("x",G157)),ISNUMBER(SEARCH("x",H157)),ISNUMBER(SEARCH("x",I157)),ISNUMBER(SEARCH("x",K157))),"X","")</f>
        <v/>
      </c>
      <c r="C157" s="30" t="s">
        <v>341</v>
      </c>
      <c r="D157" s="30"/>
      <c r="E157" s="30"/>
      <c r="F157" s="30"/>
      <c r="G157" s="30"/>
      <c r="H157" s="30"/>
      <c r="I157" s="30"/>
      <c r="J157" s="30" t="s">
        <v>341</v>
      </c>
      <c r="K157" s="30"/>
      <c r="L157" s="30"/>
      <c r="M157" s="30"/>
      <c r="N157" s="30"/>
      <c r="O157" s="30"/>
      <c r="Q157" s="42" t="s">
        <v>1261</v>
      </c>
      <c r="R157" s="67" t="s">
        <v>1262</v>
      </c>
      <c r="S157" s="71" t="s">
        <v>1263</v>
      </c>
      <c r="T157" s="79" t="s">
        <v>1264</v>
      </c>
      <c r="U157" s="110" t="s">
        <v>1261</v>
      </c>
    </row>
    <row r="158" spans="1:21" outlineLevel="2" x14ac:dyDescent="0.25">
      <c r="A158" s="19" t="s">
        <v>1265</v>
      </c>
      <c r="B158" s="30" t="str">
        <f t="shared" si="6"/>
        <v>X</v>
      </c>
      <c r="C158" s="30" t="s">
        <v>341</v>
      </c>
      <c r="D158" s="30"/>
      <c r="E158" s="30"/>
      <c r="F158" s="30"/>
      <c r="G158" s="30"/>
      <c r="H158" s="30" t="s">
        <v>341</v>
      </c>
      <c r="I158" s="30"/>
      <c r="J158" s="30" t="s">
        <v>341</v>
      </c>
      <c r="K158" s="30"/>
      <c r="L158" s="30"/>
      <c r="M158" s="30"/>
      <c r="N158" s="30"/>
      <c r="O158" s="30"/>
      <c r="Q158" s="42" t="s">
        <v>1266</v>
      </c>
      <c r="R158" s="67" t="s">
        <v>1267</v>
      </c>
      <c r="S158" s="71" t="s">
        <v>1268</v>
      </c>
      <c r="T158" s="79" t="s">
        <v>1269</v>
      </c>
      <c r="U158" s="110" t="s">
        <v>1270</v>
      </c>
    </row>
    <row r="159" spans="1:21" outlineLevel="2" x14ac:dyDescent="0.25">
      <c r="A159" s="19" t="s">
        <v>1271</v>
      </c>
      <c r="B159" s="30" t="str">
        <f t="shared" si="6"/>
        <v/>
      </c>
      <c r="C159" s="30" t="s">
        <v>341</v>
      </c>
      <c r="D159" s="30"/>
      <c r="E159" s="30"/>
      <c r="F159" s="30"/>
      <c r="G159" s="30"/>
      <c r="H159" s="30"/>
      <c r="I159" s="30"/>
      <c r="J159" s="30"/>
      <c r="K159" s="30"/>
      <c r="L159" s="30"/>
      <c r="M159" s="30"/>
      <c r="N159" s="30"/>
      <c r="O159" s="30"/>
      <c r="Q159" s="42" t="s">
        <v>1272</v>
      </c>
      <c r="R159" s="67" t="s">
        <v>1273</v>
      </c>
      <c r="S159" s="71" t="s">
        <v>1274</v>
      </c>
      <c r="T159" s="79" t="s">
        <v>1275</v>
      </c>
      <c r="U159" s="110" t="s">
        <v>1276</v>
      </c>
    </row>
    <row r="160" spans="1:21" outlineLevel="2" x14ac:dyDescent="0.25">
      <c r="A160" s="19" t="s">
        <v>1277</v>
      </c>
      <c r="B160" s="30" t="str">
        <f t="shared" si="6"/>
        <v/>
      </c>
      <c r="C160" s="30" t="s">
        <v>341</v>
      </c>
      <c r="D160" s="30"/>
      <c r="E160" s="30"/>
      <c r="F160" s="30"/>
      <c r="G160" s="30"/>
      <c r="H160" s="30"/>
      <c r="I160" s="30"/>
      <c r="J160" s="30"/>
      <c r="K160" s="30"/>
      <c r="L160" s="30"/>
      <c r="M160" s="30"/>
      <c r="N160" s="30"/>
      <c r="O160" s="30"/>
      <c r="Q160" s="42" t="s">
        <v>1278</v>
      </c>
      <c r="R160" s="67" t="s">
        <v>1279</v>
      </c>
      <c r="S160" s="71" t="s">
        <v>1280</v>
      </c>
      <c r="T160" s="79" t="s">
        <v>1281</v>
      </c>
      <c r="U160" s="110" t="s">
        <v>1282</v>
      </c>
    </row>
    <row r="161" spans="1:21" outlineLevel="1" x14ac:dyDescent="0.25">
      <c r="A161" s="32" t="s">
        <v>1283</v>
      </c>
      <c r="B161" s="33" t="str">
        <f t="shared" si="6"/>
        <v/>
      </c>
      <c r="C161" s="33"/>
      <c r="D161" s="33"/>
      <c r="E161" s="33"/>
      <c r="F161" s="33"/>
      <c r="G161" s="33"/>
      <c r="H161" s="33"/>
      <c r="I161" s="33"/>
      <c r="J161" s="33"/>
      <c r="K161" s="33"/>
      <c r="L161" s="33"/>
      <c r="M161" s="33"/>
      <c r="N161" s="33"/>
      <c r="O161" s="33"/>
      <c r="Q161" s="42" t="s">
        <v>1284</v>
      </c>
      <c r="R161" s="67" t="s">
        <v>1285</v>
      </c>
      <c r="S161" s="70" t="s">
        <v>1286</v>
      </c>
      <c r="T161" s="78" t="s">
        <v>1287</v>
      </c>
      <c r="U161" s="110" t="s">
        <v>1288</v>
      </c>
    </row>
    <row r="162" spans="1:21" outlineLevel="2" x14ac:dyDescent="0.25">
      <c r="A162" s="19" t="s">
        <v>1289</v>
      </c>
      <c r="B162" s="30" t="str">
        <f t="shared" si="6"/>
        <v>X</v>
      </c>
      <c r="C162" s="30" t="str">
        <f t="shared" si="6"/>
        <v>X</v>
      </c>
      <c r="D162" s="30"/>
      <c r="E162" s="30"/>
      <c r="F162" s="30" t="s">
        <v>734</v>
      </c>
      <c r="G162" s="30"/>
      <c r="H162" s="30" t="s">
        <v>341</v>
      </c>
      <c r="I162" s="30"/>
      <c r="J162" s="30" t="s">
        <v>341</v>
      </c>
      <c r="K162" s="30"/>
      <c r="L162" s="30"/>
      <c r="M162" s="30"/>
      <c r="N162" s="30"/>
      <c r="O162" s="30"/>
      <c r="Q162" s="42" t="s">
        <v>1290</v>
      </c>
      <c r="R162" s="67" t="s">
        <v>1291</v>
      </c>
      <c r="S162" s="71" t="s">
        <v>1292</v>
      </c>
      <c r="T162" s="79" t="s">
        <v>1293</v>
      </c>
      <c r="U162" s="110" t="s">
        <v>1294</v>
      </c>
    </row>
    <row r="163" spans="1:21" outlineLevel="2" x14ac:dyDescent="0.25">
      <c r="A163" s="19" t="s">
        <v>1295</v>
      </c>
      <c r="B163" s="30" t="str">
        <f t="shared" si="6"/>
        <v>X</v>
      </c>
      <c r="C163" s="30" t="str">
        <f t="shared" si="6"/>
        <v>X</v>
      </c>
      <c r="D163" s="127"/>
      <c r="E163" s="127"/>
      <c r="F163" s="30" t="s">
        <v>734</v>
      </c>
      <c r="G163" s="30" t="s">
        <v>341</v>
      </c>
      <c r="H163" s="30" t="s">
        <v>341</v>
      </c>
      <c r="I163" s="127"/>
      <c r="J163" s="30" t="s">
        <v>341</v>
      </c>
      <c r="K163" s="127"/>
      <c r="L163" s="127"/>
      <c r="M163" s="127"/>
      <c r="N163" s="127"/>
      <c r="O163" s="127"/>
      <c r="Q163" s="42" t="s">
        <v>1296</v>
      </c>
      <c r="R163" s="67" t="s">
        <v>1297</v>
      </c>
      <c r="S163" s="71" t="s">
        <v>1298</v>
      </c>
      <c r="T163" s="79" t="s">
        <v>1299</v>
      </c>
      <c r="U163" s="110" t="s">
        <v>1300</v>
      </c>
    </row>
    <row r="164" spans="1:21" outlineLevel="2" x14ac:dyDescent="0.25">
      <c r="A164" s="20" t="s">
        <v>1301</v>
      </c>
      <c r="B164" s="30" t="str">
        <f t="shared" si="6"/>
        <v>X</v>
      </c>
      <c r="C164" s="30" t="s">
        <v>341</v>
      </c>
      <c r="D164" s="30"/>
      <c r="E164" s="30"/>
      <c r="F164" s="30" t="s">
        <v>734</v>
      </c>
      <c r="G164" s="30"/>
      <c r="H164" s="30" t="s">
        <v>341</v>
      </c>
      <c r="I164" s="30"/>
      <c r="J164" s="30" t="s">
        <v>341</v>
      </c>
      <c r="K164" s="30"/>
      <c r="L164" s="30"/>
      <c r="M164" s="30" t="s">
        <v>734</v>
      </c>
      <c r="N164" s="30" t="s">
        <v>734</v>
      </c>
      <c r="O164" s="30"/>
      <c r="Q164" s="42" t="s">
        <v>1302</v>
      </c>
      <c r="R164" s="67" t="s">
        <v>1303</v>
      </c>
      <c r="S164" s="70" t="s">
        <v>1304</v>
      </c>
      <c r="T164" s="78" t="s">
        <v>1305</v>
      </c>
      <c r="U164" s="110" t="s">
        <v>1306</v>
      </c>
    </row>
    <row r="165" spans="1:21" outlineLevel="2" x14ac:dyDescent="0.25">
      <c r="A165" s="20" t="s">
        <v>1307</v>
      </c>
      <c r="B165" s="30" t="str">
        <f t="shared" si="6"/>
        <v>X</v>
      </c>
      <c r="C165" s="30" t="s">
        <v>341</v>
      </c>
      <c r="D165" s="127"/>
      <c r="E165" s="127"/>
      <c r="F165" s="30" t="s">
        <v>734</v>
      </c>
      <c r="G165" s="30" t="s">
        <v>341</v>
      </c>
      <c r="H165" s="30" t="s">
        <v>341</v>
      </c>
      <c r="I165" s="127"/>
      <c r="J165" s="30" t="s">
        <v>341</v>
      </c>
      <c r="K165" s="127"/>
      <c r="L165" s="127"/>
      <c r="M165" s="30" t="s">
        <v>734</v>
      </c>
      <c r="N165" s="30" t="s">
        <v>734</v>
      </c>
      <c r="O165" s="127"/>
      <c r="Q165" s="42" t="s">
        <v>1308</v>
      </c>
      <c r="R165" s="67" t="s">
        <v>1309</v>
      </c>
      <c r="S165" s="70" t="s">
        <v>1310</v>
      </c>
      <c r="T165" s="78" t="s">
        <v>1311</v>
      </c>
      <c r="U165" s="110" t="s">
        <v>1312</v>
      </c>
    </row>
    <row r="166" spans="1:21" outlineLevel="1" x14ac:dyDescent="0.25">
      <c r="A166" s="32" t="s">
        <v>1313</v>
      </c>
      <c r="B166" s="33" t="str">
        <f t="shared" si="6"/>
        <v>X</v>
      </c>
      <c r="C166" s="33" t="s">
        <v>341</v>
      </c>
      <c r="D166" s="33"/>
      <c r="E166" s="33"/>
      <c r="F166" s="33"/>
      <c r="G166" s="33" t="s">
        <v>341</v>
      </c>
      <c r="H166" s="33"/>
      <c r="I166" s="33"/>
      <c r="J166" s="33"/>
      <c r="K166" s="33"/>
      <c r="L166" s="33"/>
      <c r="M166" s="33"/>
      <c r="N166" s="33"/>
      <c r="O166" s="33"/>
      <c r="Q166" s="42" t="s">
        <v>1314</v>
      </c>
      <c r="R166" s="67" t="s">
        <v>1315</v>
      </c>
      <c r="S166" s="70" t="s">
        <v>1316</v>
      </c>
      <c r="T166" s="78" t="s">
        <v>1317</v>
      </c>
      <c r="U166" s="110" t="s">
        <v>1318</v>
      </c>
    </row>
    <row r="167" spans="1:21" outlineLevel="2" x14ac:dyDescent="0.25">
      <c r="A167" s="20" t="s">
        <v>1319</v>
      </c>
      <c r="B167" s="30" t="str">
        <f t="shared" si="6"/>
        <v>X</v>
      </c>
      <c r="C167" s="30" t="s">
        <v>341</v>
      </c>
      <c r="D167" s="30"/>
      <c r="E167" s="30"/>
      <c r="F167" s="30"/>
      <c r="G167" s="30" t="s">
        <v>341</v>
      </c>
      <c r="H167" s="30"/>
      <c r="I167" s="30"/>
      <c r="J167" s="30"/>
      <c r="K167" s="30"/>
      <c r="L167" s="30"/>
      <c r="M167" s="30"/>
      <c r="N167" s="30"/>
      <c r="O167" s="30"/>
      <c r="Q167" s="42" t="s">
        <v>1320</v>
      </c>
      <c r="R167" s="67" t="s">
        <v>1321</v>
      </c>
      <c r="S167" s="70" t="s">
        <v>1322</v>
      </c>
      <c r="T167" s="78" t="s">
        <v>1323</v>
      </c>
      <c r="U167" s="110" t="s">
        <v>1324</v>
      </c>
    </row>
    <row r="168" spans="1:21" outlineLevel="2" x14ac:dyDescent="0.25">
      <c r="A168" s="20" t="s">
        <v>1325</v>
      </c>
      <c r="B168" s="30" t="str">
        <f t="shared" si="6"/>
        <v>X</v>
      </c>
      <c r="C168" s="30" t="s">
        <v>341</v>
      </c>
      <c r="D168" s="30"/>
      <c r="E168" s="30"/>
      <c r="F168" s="30"/>
      <c r="G168" s="30" t="s">
        <v>341</v>
      </c>
      <c r="H168" s="30"/>
      <c r="I168" s="30"/>
      <c r="J168" s="30"/>
      <c r="K168" s="30"/>
      <c r="L168" s="30"/>
      <c r="M168" s="30"/>
      <c r="N168" s="30"/>
      <c r="O168" s="30"/>
      <c r="Q168" s="42" t="s">
        <v>1326</v>
      </c>
      <c r="R168" s="67" t="s">
        <v>1327</v>
      </c>
      <c r="S168" s="70" t="s">
        <v>1328</v>
      </c>
      <c r="T168" s="78" t="s">
        <v>1329</v>
      </c>
      <c r="U168" s="110" t="s">
        <v>1330</v>
      </c>
    </row>
    <row r="169" spans="1:21" outlineLevel="2" x14ac:dyDescent="0.25">
      <c r="A169" s="20" t="s">
        <v>1331</v>
      </c>
      <c r="B169" s="30" t="str">
        <f t="shared" si="6"/>
        <v>X</v>
      </c>
      <c r="C169" s="30" t="s">
        <v>341</v>
      </c>
      <c r="D169" s="30"/>
      <c r="E169" s="30"/>
      <c r="F169" s="30"/>
      <c r="G169" s="30" t="s">
        <v>341</v>
      </c>
      <c r="H169" s="30"/>
      <c r="I169" s="30"/>
      <c r="J169" s="30"/>
      <c r="K169" s="30"/>
      <c r="L169" s="30"/>
      <c r="M169" s="30"/>
      <c r="N169" s="30"/>
      <c r="O169" s="30"/>
      <c r="Q169" s="42" t="s">
        <v>1332</v>
      </c>
      <c r="R169" s="67" t="s">
        <v>1333</v>
      </c>
      <c r="S169" s="70" t="s">
        <v>1334</v>
      </c>
      <c r="T169" s="78" t="s">
        <v>1335</v>
      </c>
      <c r="U169" s="110" t="s">
        <v>1336</v>
      </c>
    </row>
    <row r="170" spans="1:21" outlineLevel="2" x14ac:dyDescent="0.25">
      <c r="A170" s="20" t="s">
        <v>1337</v>
      </c>
      <c r="B170" s="30" t="str">
        <f t="shared" si="6"/>
        <v>X</v>
      </c>
      <c r="C170" s="30" t="s">
        <v>341</v>
      </c>
      <c r="D170" s="30"/>
      <c r="E170" s="30"/>
      <c r="F170" s="30"/>
      <c r="G170" s="30" t="s">
        <v>341</v>
      </c>
      <c r="H170" s="30"/>
      <c r="I170" s="30"/>
      <c r="J170" s="30"/>
      <c r="K170" s="30"/>
      <c r="L170" s="30"/>
      <c r="M170" s="30"/>
      <c r="N170" s="30"/>
      <c r="O170" s="30"/>
      <c r="Q170" s="42" t="s">
        <v>1338</v>
      </c>
      <c r="R170" s="67" t="s">
        <v>1339</v>
      </c>
      <c r="S170" s="70" t="s">
        <v>1340</v>
      </c>
      <c r="T170" s="78" t="s">
        <v>1341</v>
      </c>
      <c r="U170" s="110" t="s">
        <v>1342</v>
      </c>
    </row>
    <row r="171" spans="1:21" outlineLevel="2" x14ac:dyDescent="0.25">
      <c r="A171" s="20" t="s">
        <v>1343</v>
      </c>
      <c r="B171" s="30" t="str">
        <f t="shared" si="6"/>
        <v>X</v>
      </c>
      <c r="C171" s="30" t="s">
        <v>341</v>
      </c>
      <c r="D171" s="30"/>
      <c r="E171" s="30"/>
      <c r="F171" s="30"/>
      <c r="G171" s="30" t="s">
        <v>341</v>
      </c>
      <c r="H171" s="30"/>
      <c r="I171" s="30"/>
      <c r="J171" s="30"/>
      <c r="K171" s="30"/>
      <c r="L171" s="30"/>
      <c r="M171" s="30"/>
      <c r="N171" s="30"/>
      <c r="O171" s="30"/>
      <c r="Q171" s="42" t="s">
        <v>1344</v>
      </c>
      <c r="R171" s="67" t="s">
        <v>1345</v>
      </c>
      <c r="S171" s="70" t="s">
        <v>1346</v>
      </c>
      <c r="T171" s="78" t="s">
        <v>1347</v>
      </c>
      <c r="U171" s="110" t="s">
        <v>1348</v>
      </c>
    </row>
    <row r="172" spans="1:21" outlineLevel="2" x14ac:dyDescent="0.25">
      <c r="A172" s="20" t="s">
        <v>1349</v>
      </c>
      <c r="B172" s="30" t="str">
        <f t="shared" si="6"/>
        <v>X</v>
      </c>
      <c r="C172" s="30" t="s">
        <v>341</v>
      </c>
      <c r="D172" s="30"/>
      <c r="E172" s="30"/>
      <c r="F172" s="30"/>
      <c r="G172" s="30" t="s">
        <v>341</v>
      </c>
      <c r="H172" s="30"/>
      <c r="I172" s="30"/>
      <c r="J172" s="30"/>
      <c r="K172" s="30"/>
      <c r="L172" s="30"/>
      <c r="M172" s="30"/>
      <c r="N172" s="30"/>
      <c r="O172" s="30"/>
      <c r="Q172" s="42" t="s">
        <v>1350</v>
      </c>
      <c r="R172" s="67" t="s">
        <v>1351</v>
      </c>
      <c r="S172" s="70" t="s">
        <v>1352</v>
      </c>
      <c r="T172" s="78" t="s">
        <v>1353</v>
      </c>
      <c r="U172" s="110" t="s">
        <v>1354</v>
      </c>
    </row>
    <row r="173" spans="1:21" outlineLevel="2" x14ac:dyDescent="0.25">
      <c r="A173" s="20" t="s">
        <v>1355</v>
      </c>
      <c r="B173" s="30" t="str">
        <f t="shared" si="6"/>
        <v>X</v>
      </c>
      <c r="C173" s="30" t="s">
        <v>341</v>
      </c>
      <c r="D173" s="30"/>
      <c r="E173" s="30"/>
      <c r="F173" s="30"/>
      <c r="G173" s="30" t="s">
        <v>341</v>
      </c>
      <c r="H173" s="30"/>
      <c r="I173" s="30"/>
      <c r="J173" s="30"/>
      <c r="K173" s="30"/>
      <c r="L173" s="30"/>
      <c r="M173" s="30"/>
      <c r="N173" s="30"/>
      <c r="O173" s="30"/>
      <c r="Q173" s="42" t="s">
        <v>1356</v>
      </c>
      <c r="R173" s="67" t="s">
        <v>1357</v>
      </c>
      <c r="S173" s="70" t="s">
        <v>1358</v>
      </c>
      <c r="T173" s="78" t="s">
        <v>1359</v>
      </c>
      <c r="U173" s="110" t="s">
        <v>1360</v>
      </c>
    </row>
    <row r="174" spans="1:21" outlineLevel="2" x14ac:dyDescent="0.25">
      <c r="A174" s="20" t="s">
        <v>1361</v>
      </c>
      <c r="B174" s="30" t="str">
        <f t="shared" si="6"/>
        <v>X</v>
      </c>
      <c r="C174" s="30" t="s">
        <v>341</v>
      </c>
      <c r="D174" s="30"/>
      <c r="E174" s="30"/>
      <c r="F174" s="30"/>
      <c r="G174" s="30" t="s">
        <v>341</v>
      </c>
      <c r="H174" s="30"/>
      <c r="I174" s="30"/>
      <c r="J174" s="30"/>
      <c r="K174" s="30"/>
      <c r="L174" s="30"/>
      <c r="M174" s="30"/>
      <c r="N174" s="30"/>
      <c r="O174" s="30"/>
      <c r="Q174" s="42" t="s">
        <v>1362</v>
      </c>
      <c r="R174" s="67" t="s">
        <v>1363</v>
      </c>
      <c r="S174" s="70" t="s">
        <v>1364</v>
      </c>
      <c r="T174" s="78" t="s">
        <v>1365</v>
      </c>
      <c r="U174" s="110" t="s">
        <v>1364</v>
      </c>
    </row>
    <row r="175" spans="1:21" outlineLevel="2" x14ac:dyDescent="0.25">
      <c r="A175" s="22" t="s">
        <v>1366</v>
      </c>
      <c r="B175" s="30" t="str">
        <f t="shared" si="6"/>
        <v>X</v>
      </c>
      <c r="C175" s="30" t="s">
        <v>341</v>
      </c>
      <c r="D175" s="30"/>
      <c r="E175" s="30"/>
      <c r="F175" s="30"/>
      <c r="G175" s="30" t="s">
        <v>341</v>
      </c>
      <c r="H175" s="30"/>
      <c r="I175" s="30"/>
      <c r="J175" s="30"/>
      <c r="K175" s="30"/>
      <c r="L175" s="30"/>
      <c r="M175" s="30"/>
      <c r="N175" s="30"/>
      <c r="O175" s="30"/>
      <c r="Q175" s="42" t="s">
        <v>1367</v>
      </c>
      <c r="R175" s="67" t="s">
        <v>1368</v>
      </c>
      <c r="S175" s="72" t="s">
        <v>1369</v>
      </c>
      <c r="T175" s="80" t="s">
        <v>1370</v>
      </c>
      <c r="U175" s="110" t="s">
        <v>1371</v>
      </c>
    </row>
    <row r="176" spans="1:21" outlineLevel="1" x14ac:dyDescent="0.25">
      <c r="A176" s="32" t="s">
        <v>1372</v>
      </c>
      <c r="B176" s="33" t="str">
        <f t="shared" si="6"/>
        <v/>
      </c>
      <c r="C176" s="33"/>
      <c r="D176" s="33"/>
      <c r="E176" s="33"/>
      <c r="F176" s="33"/>
      <c r="G176" s="33"/>
      <c r="H176" s="33"/>
      <c r="I176" s="33"/>
      <c r="J176" s="33"/>
      <c r="K176" s="33"/>
      <c r="L176" s="33"/>
      <c r="M176" s="33"/>
      <c r="N176" s="33"/>
      <c r="O176" s="33"/>
      <c r="Q176" s="42" t="s">
        <v>1373</v>
      </c>
      <c r="R176" s="67" t="s">
        <v>1374</v>
      </c>
      <c r="S176" s="70" t="s">
        <v>1375</v>
      </c>
      <c r="T176" s="78" t="s">
        <v>1376</v>
      </c>
      <c r="U176" s="110" t="s">
        <v>1377</v>
      </c>
    </row>
    <row r="177" spans="1:21" outlineLevel="2" x14ac:dyDescent="0.25">
      <c r="A177" s="20" t="s">
        <v>1378</v>
      </c>
      <c r="B177" s="30" t="str">
        <f t="shared" si="6"/>
        <v/>
      </c>
      <c r="C177" s="30" t="s">
        <v>341</v>
      </c>
      <c r="D177" s="30"/>
      <c r="E177" s="30"/>
      <c r="F177" s="30"/>
      <c r="G177" s="30"/>
      <c r="H177" s="30"/>
      <c r="I177" s="30"/>
      <c r="J177" s="30"/>
      <c r="K177" s="30"/>
      <c r="L177" s="30"/>
      <c r="M177" s="30" t="s">
        <v>341</v>
      </c>
      <c r="N177" s="30" t="s">
        <v>341</v>
      </c>
      <c r="O177" s="30"/>
      <c r="Q177" s="42" t="s">
        <v>1379</v>
      </c>
      <c r="R177" s="67" t="s">
        <v>1380</v>
      </c>
      <c r="S177" s="70" t="s">
        <v>1381</v>
      </c>
      <c r="T177" s="78" t="s">
        <v>1382</v>
      </c>
      <c r="U177" s="110" t="s">
        <v>1383</v>
      </c>
    </row>
    <row r="178" spans="1:21" outlineLevel="2" x14ac:dyDescent="0.25">
      <c r="A178" s="20" t="s">
        <v>1384</v>
      </c>
      <c r="B178" s="30" t="str">
        <f t="shared" si="6"/>
        <v/>
      </c>
      <c r="C178" s="30" t="s">
        <v>341</v>
      </c>
      <c r="D178" s="30"/>
      <c r="E178" s="30"/>
      <c r="F178" s="30"/>
      <c r="G178" s="30"/>
      <c r="H178" s="30"/>
      <c r="I178" s="30"/>
      <c r="J178" s="30"/>
      <c r="K178" s="30"/>
      <c r="L178" s="30"/>
      <c r="M178" s="30" t="s">
        <v>341</v>
      </c>
      <c r="N178" s="30" t="s">
        <v>341</v>
      </c>
      <c r="O178" s="30"/>
      <c r="Q178" s="42" t="s">
        <v>1385</v>
      </c>
      <c r="R178" s="67" t="s">
        <v>1386</v>
      </c>
      <c r="S178" s="70" t="s">
        <v>1387</v>
      </c>
      <c r="T178" s="78" t="s">
        <v>1388</v>
      </c>
      <c r="U178" s="110" t="s">
        <v>1389</v>
      </c>
    </row>
    <row r="179" spans="1:21" outlineLevel="2" x14ac:dyDescent="0.25">
      <c r="A179" s="20" t="s">
        <v>1390</v>
      </c>
      <c r="B179" s="30" t="str">
        <f t="shared" si="6"/>
        <v>X</v>
      </c>
      <c r="C179" s="30" t="s">
        <v>341</v>
      </c>
      <c r="D179" s="127"/>
      <c r="E179" s="127"/>
      <c r="F179" s="127"/>
      <c r="G179" s="30" t="s">
        <v>341</v>
      </c>
      <c r="H179" s="127"/>
      <c r="I179" s="127"/>
      <c r="J179" s="127"/>
      <c r="K179" s="127"/>
      <c r="L179" s="127"/>
      <c r="M179" s="30" t="s">
        <v>341</v>
      </c>
      <c r="N179" s="30" t="s">
        <v>341</v>
      </c>
      <c r="O179" s="127"/>
      <c r="Q179" s="42" t="s">
        <v>1391</v>
      </c>
      <c r="R179" s="67" t="s">
        <v>1392</v>
      </c>
      <c r="S179" s="70" t="s">
        <v>1393</v>
      </c>
      <c r="T179" s="78" t="s">
        <v>1394</v>
      </c>
      <c r="U179" s="110" t="s">
        <v>1395</v>
      </c>
    </row>
    <row r="180" spans="1:21" outlineLevel="2" x14ac:dyDescent="0.25">
      <c r="A180" s="20" t="s">
        <v>908</v>
      </c>
      <c r="B180" s="30" t="str">
        <f t="shared" si="6"/>
        <v>X</v>
      </c>
      <c r="C180" s="30" t="s">
        <v>341</v>
      </c>
      <c r="D180" s="30"/>
      <c r="E180" s="30"/>
      <c r="F180" s="30" t="s">
        <v>341</v>
      </c>
      <c r="G180" s="30" t="s">
        <v>341</v>
      </c>
      <c r="H180" s="30"/>
      <c r="I180" s="30" t="s">
        <v>341</v>
      </c>
      <c r="J180" s="30"/>
      <c r="K180" s="30"/>
      <c r="L180" s="30"/>
      <c r="M180" s="30" t="s">
        <v>341</v>
      </c>
      <c r="N180" s="30"/>
      <c r="O180" s="30"/>
      <c r="Q180" s="42" t="s">
        <v>909</v>
      </c>
      <c r="R180" s="67" t="s">
        <v>910</v>
      </c>
      <c r="S180" s="70" t="s">
        <v>1396</v>
      </c>
      <c r="T180" s="78" t="s">
        <v>912</v>
      </c>
      <c r="U180" s="110" t="s">
        <v>913</v>
      </c>
    </row>
    <row r="181" spans="1:21" outlineLevel="2" x14ac:dyDescent="0.25">
      <c r="A181" s="20" t="s">
        <v>1397</v>
      </c>
      <c r="B181" s="30" t="str">
        <f t="shared" si="6"/>
        <v/>
      </c>
      <c r="C181" s="30" t="s">
        <v>341</v>
      </c>
      <c r="D181" s="30" t="s">
        <v>1211</v>
      </c>
      <c r="E181" s="30"/>
      <c r="F181" s="30"/>
      <c r="G181" s="30"/>
      <c r="H181" s="30"/>
      <c r="I181" s="30"/>
      <c r="J181" s="30"/>
      <c r="K181" s="30"/>
      <c r="L181" s="30"/>
      <c r="M181" s="30" t="s">
        <v>341</v>
      </c>
      <c r="N181" s="30"/>
      <c r="O181" s="30"/>
      <c r="Q181" s="42" t="s">
        <v>1398</v>
      </c>
      <c r="R181" s="67" t="s">
        <v>1399</v>
      </c>
      <c r="S181" s="70" t="s">
        <v>1400</v>
      </c>
      <c r="T181" s="78" t="s">
        <v>1401</v>
      </c>
      <c r="U181" s="110" t="s">
        <v>1402</v>
      </c>
    </row>
    <row r="182" spans="1:21" outlineLevel="2" x14ac:dyDescent="0.25">
      <c r="A182" s="20" t="s">
        <v>1403</v>
      </c>
      <c r="B182" s="30" t="str">
        <f t="shared" si="6"/>
        <v/>
      </c>
      <c r="C182" s="30" t="s">
        <v>341</v>
      </c>
      <c r="D182" s="30" t="s">
        <v>1211</v>
      </c>
      <c r="E182" s="30"/>
      <c r="F182" s="30"/>
      <c r="G182" s="30"/>
      <c r="H182" s="30"/>
      <c r="I182" s="30"/>
      <c r="J182" s="30"/>
      <c r="K182" s="30"/>
      <c r="L182" s="30"/>
      <c r="M182" s="30" t="s">
        <v>341</v>
      </c>
      <c r="N182" s="30"/>
      <c r="O182" s="30"/>
      <c r="Q182" s="42" t="s">
        <v>1404</v>
      </c>
      <c r="R182" s="67" t="s">
        <v>1405</v>
      </c>
      <c r="S182" s="70" t="s">
        <v>1406</v>
      </c>
      <c r="T182" s="78" t="s">
        <v>1407</v>
      </c>
      <c r="U182" s="110" t="s">
        <v>1408</v>
      </c>
    </row>
    <row r="183" spans="1:21" outlineLevel="2" x14ac:dyDescent="0.25">
      <c r="A183" s="20" t="s">
        <v>1409</v>
      </c>
      <c r="B183" s="30" t="str">
        <f t="shared" si="6"/>
        <v>X</v>
      </c>
      <c r="C183" s="30" t="s">
        <v>341</v>
      </c>
      <c r="D183" s="30"/>
      <c r="E183" s="30"/>
      <c r="F183" s="30" t="s">
        <v>341</v>
      </c>
      <c r="G183" s="30"/>
      <c r="H183" s="30"/>
      <c r="I183" s="30"/>
      <c r="J183" s="30"/>
      <c r="K183" s="30"/>
      <c r="L183" s="30"/>
      <c r="M183" s="30" t="s">
        <v>341</v>
      </c>
      <c r="N183" s="30"/>
      <c r="O183" s="30"/>
      <c r="Q183" s="42" t="s">
        <v>1410</v>
      </c>
      <c r="R183" s="67" t="s">
        <v>1411</v>
      </c>
      <c r="S183" s="70" t="s">
        <v>1412</v>
      </c>
      <c r="T183" s="78" t="s">
        <v>1413</v>
      </c>
      <c r="U183" s="110" t="s">
        <v>1414</v>
      </c>
    </row>
    <row r="184" spans="1:21" outlineLevel="2" x14ac:dyDescent="0.25">
      <c r="A184" s="20" t="s">
        <v>1415</v>
      </c>
      <c r="B184" s="30" t="str">
        <f t="shared" si="6"/>
        <v>X</v>
      </c>
      <c r="C184" s="30" t="s">
        <v>341</v>
      </c>
      <c r="D184" s="30"/>
      <c r="E184" s="30"/>
      <c r="F184" s="30" t="s">
        <v>341</v>
      </c>
      <c r="G184" s="30"/>
      <c r="H184" s="30"/>
      <c r="I184" s="30"/>
      <c r="J184" s="30" t="s">
        <v>341</v>
      </c>
      <c r="K184" s="30"/>
      <c r="L184" s="30"/>
      <c r="M184" s="30" t="s">
        <v>341</v>
      </c>
      <c r="N184" s="30"/>
      <c r="O184" s="30"/>
      <c r="Q184" s="42" t="s">
        <v>1416</v>
      </c>
      <c r="R184" s="67" t="s">
        <v>1417</v>
      </c>
      <c r="S184" s="70" t="s">
        <v>1418</v>
      </c>
      <c r="T184" s="78" t="s">
        <v>1419</v>
      </c>
      <c r="U184" s="110" t="s">
        <v>1420</v>
      </c>
    </row>
    <row r="185" spans="1:21" outlineLevel="2" x14ac:dyDescent="0.25">
      <c r="A185" s="20" t="s">
        <v>1421</v>
      </c>
      <c r="B185" s="30" t="str">
        <f t="shared" si="6"/>
        <v>X</v>
      </c>
      <c r="C185" s="30" t="s">
        <v>341</v>
      </c>
      <c r="D185" s="30"/>
      <c r="E185" s="30"/>
      <c r="F185" s="30" t="s">
        <v>341</v>
      </c>
      <c r="G185" s="30"/>
      <c r="H185" s="30"/>
      <c r="I185" s="30"/>
      <c r="J185" s="30"/>
      <c r="K185" s="30"/>
      <c r="L185" s="30"/>
      <c r="M185" s="30" t="s">
        <v>341</v>
      </c>
      <c r="N185" s="30"/>
      <c r="O185" s="30"/>
      <c r="Q185" s="42" t="s">
        <v>1422</v>
      </c>
      <c r="R185" s="67" t="s">
        <v>1423</v>
      </c>
      <c r="S185" s="70" t="s">
        <v>1424</v>
      </c>
      <c r="T185" s="78" t="s">
        <v>1425</v>
      </c>
      <c r="U185" s="110" t="s">
        <v>1426</v>
      </c>
    </row>
    <row r="186" spans="1:21" outlineLevel="2" x14ac:dyDescent="0.25">
      <c r="A186" s="20" t="s">
        <v>1427</v>
      </c>
      <c r="B186" s="30" t="str">
        <f t="shared" si="6"/>
        <v/>
      </c>
      <c r="C186" s="30" t="s">
        <v>341</v>
      </c>
      <c r="D186" s="30" t="s">
        <v>1211</v>
      </c>
      <c r="E186" s="30"/>
      <c r="F186" s="30"/>
      <c r="G186" s="30"/>
      <c r="H186" s="30"/>
      <c r="I186" s="30"/>
      <c r="J186" s="30"/>
      <c r="K186" s="30"/>
      <c r="L186" s="30"/>
      <c r="M186" s="30" t="s">
        <v>341</v>
      </c>
      <c r="N186" s="30"/>
      <c r="O186" s="30"/>
      <c r="Q186" s="42" t="s">
        <v>1428</v>
      </c>
      <c r="R186" s="67" t="s">
        <v>1429</v>
      </c>
      <c r="S186" s="70" t="s">
        <v>1430</v>
      </c>
      <c r="T186" s="78" t="s">
        <v>1431</v>
      </c>
      <c r="U186" s="110" t="s">
        <v>1432</v>
      </c>
    </row>
    <row r="187" spans="1:21" outlineLevel="2" x14ac:dyDescent="0.25">
      <c r="A187" s="20" t="s">
        <v>1433</v>
      </c>
      <c r="B187" s="30" t="str">
        <f t="shared" si="6"/>
        <v/>
      </c>
      <c r="C187" s="30" t="s">
        <v>341</v>
      </c>
      <c r="D187" s="30" t="s">
        <v>1211</v>
      </c>
      <c r="E187" s="30"/>
      <c r="F187" s="30"/>
      <c r="G187" s="30"/>
      <c r="H187" s="30"/>
      <c r="I187" s="30"/>
      <c r="J187" s="30"/>
      <c r="K187" s="30"/>
      <c r="L187" s="30"/>
      <c r="M187" s="30" t="s">
        <v>341</v>
      </c>
      <c r="N187" s="30"/>
      <c r="O187" s="30"/>
      <c r="Q187" s="42" t="s">
        <v>1434</v>
      </c>
      <c r="R187" s="67" t="s">
        <v>1435</v>
      </c>
      <c r="S187" s="70" t="s">
        <v>1436</v>
      </c>
      <c r="T187" s="78" t="s">
        <v>1437</v>
      </c>
      <c r="U187" s="110" t="s">
        <v>1438</v>
      </c>
    </row>
    <row r="188" spans="1:21" ht="15.75" x14ac:dyDescent="0.25">
      <c r="A188" s="36" t="s">
        <v>1439</v>
      </c>
      <c r="B188" s="33" t="str">
        <f t="shared" si="6"/>
        <v/>
      </c>
      <c r="C188" s="33"/>
      <c r="D188" s="33"/>
      <c r="E188" s="33"/>
      <c r="F188" s="33"/>
      <c r="G188" s="33"/>
      <c r="H188" s="33"/>
      <c r="I188" s="33"/>
      <c r="J188" s="33"/>
      <c r="K188" s="33"/>
      <c r="L188" s="33"/>
      <c r="M188" s="33"/>
      <c r="N188" s="33"/>
      <c r="O188" s="33"/>
      <c r="Q188" s="42" t="s">
        <v>1440</v>
      </c>
      <c r="R188" s="67" t="s">
        <v>1441</v>
      </c>
      <c r="S188" s="70" t="s">
        <v>1442</v>
      </c>
      <c r="T188" s="78" t="s">
        <v>1443</v>
      </c>
      <c r="U188" s="110" t="s">
        <v>1444</v>
      </c>
    </row>
    <row r="189" spans="1:21" outlineLevel="1" x14ac:dyDescent="0.25">
      <c r="A189" s="32" t="s">
        <v>1445</v>
      </c>
      <c r="B189" s="33" t="str">
        <f t="shared" ref="B189:B212" si="7">IF(OR(ISNUMBER(SEARCH("x",F189)),ISNUMBER(SEARCH("x",G189)),ISNUMBER(SEARCH("x",H189)),ISNUMBER(SEARCH("x",I189)),ISNUMBER(SEARCH("x",K189))),"X","")</f>
        <v/>
      </c>
      <c r="C189" s="33"/>
      <c r="D189" s="33"/>
      <c r="E189" s="33"/>
      <c r="F189" s="33"/>
      <c r="G189" s="33"/>
      <c r="H189" s="33"/>
      <c r="I189" s="33"/>
      <c r="J189" s="33"/>
      <c r="K189" s="33"/>
      <c r="L189" s="33"/>
      <c r="M189" s="33"/>
      <c r="N189" s="33"/>
      <c r="O189" s="33"/>
      <c r="Q189" s="42" t="s">
        <v>1446</v>
      </c>
      <c r="R189" s="67" t="s">
        <v>1447</v>
      </c>
      <c r="S189" s="70" t="s">
        <v>1448</v>
      </c>
      <c r="T189" s="78" t="s">
        <v>1449</v>
      </c>
      <c r="U189" s="110" t="s">
        <v>1450</v>
      </c>
    </row>
    <row r="190" spans="1:21" ht="63" customHeight="1" outlineLevel="2" x14ac:dyDescent="0.25">
      <c r="A190" s="20" t="s">
        <v>1451</v>
      </c>
      <c r="B190" s="30" t="str">
        <f t="shared" si="6"/>
        <v>X</v>
      </c>
      <c r="C190" s="30" t="s">
        <v>341</v>
      </c>
      <c r="D190" s="30" t="s">
        <v>1452</v>
      </c>
      <c r="E190" s="30"/>
      <c r="F190" s="30" t="s">
        <v>1453</v>
      </c>
      <c r="G190" s="30"/>
      <c r="H190" s="30"/>
      <c r="I190" s="30" t="s">
        <v>1454</v>
      </c>
      <c r="J190" s="30"/>
      <c r="K190" s="30" t="s">
        <v>1455</v>
      </c>
      <c r="L190" s="30"/>
      <c r="M190" s="30" t="s">
        <v>734</v>
      </c>
      <c r="N190" s="30"/>
      <c r="O190" s="30"/>
      <c r="Q190" s="42" t="s">
        <v>1456</v>
      </c>
      <c r="R190" s="67" t="s">
        <v>1457</v>
      </c>
      <c r="S190" s="70" t="s">
        <v>1458</v>
      </c>
      <c r="T190" s="78" t="s">
        <v>1459</v>
      </c>
      <c r="U190" s="110" t="s">
        <v>1460</v>
      </c>
    </row>
    <row r="191" spans="1:21" outlineLevel="2" x14ac:dyDescent="0.25">
      <c r="A191" s="20" t="s">
        <v>1461</v>
      </c>
      <c r="B191" s="30"/>
      <c r="C191" s="30" t="s">
        <v>341</v>
      </c>
      <c r="D191" s="30"/>
      <c r="E191" s="30"/>
      <c r="F191" s="30"/>
      <c r="G191" s="30"/>
      <c r="H191" s="30"/>
      <c r="I191" s="30"/>
      <c r="J191" s="30"/>
      <c r="K191" s="30"/>
      <c r="L191" s="30"/>
      <c r="M191" s="30" t="s">
        <v>734</v>
      </c>
      <c r="N191" s="30"/>
      <c r="O191" s="30"/>
      <c r="Q191" s="42" t="s">
        <v>1462</v>
      </c>
      <c r="R191" s="67" t="s">
        <v>1463</v>
      </c>
      <c r="S191" s="70" t="s">
        <v>1464</v>
      </c>
      <c r="T191" s="78" t="s">
        <v>1465</v>
      </c>
      <c r="U191" s="110" t="s">
        <v>1466</v>
      </c>
    </row>
    <row r="192" spans="1:21" ht="30" outlineLevel="2" x14ac:dyDescent="0.25">
      <c r="A192" s="20" t="s">
        <v>1467</v>
      </c>
      <c r="B192" s="30" t="s">
        <v>1468</v>
      </c>
      <c r="C192" s="30" t="s">
        <v>341</v>
      </c>
      <c r="D192" s="30"/>
      <c r="E192" s="30"/>
      <c r="F192" s="30" t="s">
        <v>1453</v>
      </c>
      <c r="G192" s="30"/>
      <c r="H192" s="30"/>
      <c r="I192" s="30"/>
      <c r="J192" s="30" t="s">
        <v>341</v>
      </c>
      <c r="K192" s="30"/>
      <c r="L192" s="30"/>
      <c r="M192" s="30" t="s">
        <v>734</v>
      </c>
      <c r="N192" s="30"/>
      <c r="O192" s="30"/>
      <c r="Q192" s="42" t="s">
        <v>1469</v>
      </c>
      <c r="R192" s="67" t="s">
        <v>1470</v>
      </c>
      <c r="S192" s="70" t="s">
        <v>1471</v>
      </c>
      <c r="T192" s="78" t="s">
        <v>1472</v>
      </c>
      <c r="U192" s="110" t="s">
        <v>1473</v>
      </c>
    </row>
    <row r="193" spans="1:21" outlineLevel="2" x14ac:dyDescent="0.25">
      <c r="A193" s="20" t="s">
        <v>1474</v>
      </c>
      <c r="B193" s="30"/>
      <c r="C193" s="30" t="s">
        <v>341</v>
      </c>
      <c r="D193" s="30"/>
      <c r="E193" s="30"/>
      <c r="F193" s="30"/>
      <c r="G193" s="30"/>
      <c r="H193" s="30"/>
      <c r="I193" s="30"/>
      <c r="J193" s="30"/>
      <c r="K193" s="30"/>
      <c r="L193" s="30"/>
      <c r="M193" s="30" t="s">
        <v>734</v>
      </c>
      <c r="N193" s="30"/>
      <c r="O193" s="30"/>
      <c r="Q193" s="42" t="s">
        <v>1475</v>
      </c>
      <c r="R193" s="67" t="s">
        <v>1476</v>
      </c>
      <c r="S193" s="70" t="s">
        <v>1477</v>
      </c>
      <c r="T193" s="78" t="s">
        <v>1478</v>
      </c>
      <c r="U193" s="110" t="s">
        <v>1479</v>
      </c>
    </row>
    <row r="194" spans="1:21" ht="58.5" customHeight="1" outlineLevel="2" x14ac:dyDescent="0.25">
      <c r="A194" s="19" t="s">
        <v>1480</v>
      </c>
      <c r="B194" s="30" t="s">
        <v>1468</v>
      </c>
      <c r="C194" s="30" t="s">
        <v>341</v>
      </c>
      <c r="D194" s="30" t="s">
        <v>1481</v>
      </c>
      <c r="E194" s="30"/>
      <c r="F194" s="30" t="s">
        <v>1453</v>
      </c>
      <c r="G194" s="30"/>
      <c r="H194" s="30"/>
      <c r="I194" s="30"/>
      <c r="J194" s="30"/>
      <c r="K194" s="30" t="s">
        <v>1455</v>
      </c>
      <c r="L194" s="30"/>
      <c r="M194" s="30" t="s">
        <v>734</v>
      </c>
      <c r="N194" s="30"/>
      <c r="O194" s="30"/>
      <c r="Q194" s="42" t="s">
        <v>1482</v>
      </c>
      <c r="R194" s="67" t="s">
        <v>1483</v>
      </c>
      <c r="S194" s="71" t="s">
        <v>1484</v>
      </c>
      <c r="T194" s="79" t="s">
        <v>1485</v>
      </c>
      <c r="U194" s="110" t="s">
        <v>1486</v>
      </c>
    </row>
    <row r="195" spans="1:21" ht="58.5" customHeight="1" outlineLevel="2" x14ac:dyDescent="0.25">
      <c r="A195" s="19" t="s">
        <v>1487</v>
      </c>
      <c r="B195" s="30" t="s">
        <v>1468</v>
      </c>
      <c r="C195" s="30" t="s">
        <v>341</v>
      </c>
      <c r="D195" s="30" t="s">
        <v>1481</v>
      </c>
      <c r="E195" s="30"/>
      <c r="F195" s="30" t="s">
        <v>1453</v>
      </c>
      <c r="G195" s="30"/>
      <c r="H195" s="30"/>
      <c r="I195" s="30"/>
      <c r="J195" s="30"/>
      <c r="K195" s="30" t="s">
        <v>1455</v>
      </c>
      <c r="L195" s="30"/>
      <c r="M195" s="30" t="s">
        <v>734</v>
      </c>
      <c r="N195" s="30"/>
      <c r="O195" s="30"/>
      <c r="Q195" s="42" t="s">
        <v>1488</v>
      </c>
      <c r="R195" s="67" t="s">
        <v>1489</v>
      </c>
      <c r="S195" s="71" t="s">
        <v>1490</v>
      </c>
      <c r="T195" s="79" t="s">
        <v>1491</v>
      </c>
      <c r="U195" s="110" t="s">
        <v>1492</v>
      </c>
    </row>
    <row r="196" spans="1:21" ht="56.25" customHeight="1" outlineLevel="2" x14ac:dyDescent="0.25">
      <c r="A196" s="19" t="s">
        <v>1493</v>
      </c>
      <c r="B196" s="30" t="s">
        <v>1468</v>
      </c>
      <c r="C196" s="30" t="s">
        <v>341</v>
      </c>
      <c r="D196" s="30"/>
      <c r="E196" s="30"/>
      <c r="F196" s="30" t="s">
        <v>1453</v>
      </c>
      <c r="G196" s="30"/>
      <c r="H196" s="30"/>
      <c r="I196" s="30"/>
      <c r="J196" s="30"/>
      <c r="K196" s="30" t="s">
        <v>1455</v>
      </c>
      <c r="L196" s="30"/>
      <c r="M196" s="30" t="s">
        <v>734</v>
      </c>
      <c r="N196" s="30"/>
      <c r="O196" s="30"/>
      <c r="Q196" s="42" t="s">
        <v>1494</v>
      </c>
      <c r="R196" s="67" t="s">
        <v>1495</v>
      </c>
      <c r="S196" s="71" t="s">
        <v>1496</v>
      </c>
      <c r="T196" s="79" t="s">
        <v>1497</v>
      </c>
      <c r="U196" s="110" t="s">
        <v>1498</v>
      </c>
    </row>
    <row r="197" spans="1:21" ht="45" outlineLevel="2" x14ac:dyDescent="0.25">
      <c r="A197" s="19" t="s">
        <v>1499</v>
      </c>
      <c r="B197" s="30" t="s">
        <v>1468</v>
      </c>
      <c r="C197" s="30" t="s">
        <v>341</v>
      </c>
      <c r="D197" s="30"/>
      <c r="E197" s="30"/>
      <c r="F197" s="133"/>
      <c r="G197" s="30"/>
      <c r="H197" s="30"/>
      <c r="I197" s="30"/>
      <c r="J197" s="30"/>
      <c r="K197" s="30" t="s">
        <v>1455</v>
      </c>
      <c r="L197" s="30"/>
      <c r="M197" s="30" t="s">
        <v>734</v>
      </c>
      <c r="N197" s="30"/>
      <c r="O197" s="30"/>
      <c r="Q197" s="42" t="s">
        <v>1500</v>
      </c>
      <c r="R197" s="67" t="s">
        <v>1501</v>
      </c>
      <c r="S197" s="71" t="s">
        <v>1502</v>
      </c>
      <c r="T197" s="79" t="s">
        <v>1503</v>
      </c>
      <c r="U197" s="110" t="s">
        <v>1504</v>
      </c>
    </row>
    <row r="198" spans="1:21" ht="60" outlineLevel="2" x14ac:dyDescent="0.25">
      <c r="A198" s="20" t="s">
        <v>1505</v>
      </c>
      <c r="B198" s="30" t="s">
        <v>1506</v>
      </c>
      <c r="C198" s="30" t="s">
        <v>341</v>
      </c>
      <c r="D198" s="30"/>
      <c r="E198" s="30"/>
      <c r="F198" s="30" t="s">
        <v>1453</v>
      </c>
      <c r="G198" s="30"/>
      <c r="H198" s="30"/>
      <c r="I198" s="30" t="s">
        <v>1507</v>
      </c>
      <c r="J198" s="30"/>
      <c r="K198" s="30" t="s">
        <v>1508</v>
      </c>
      <c r="L198" s="30"/>
      <c r="M198" s="30" t="s">
        <v>734</v>
      </c>
      <c r="N198" s="30"/>
      <c r="O198" s="30"/>
      <c r="Q198" s="42" t="s">
        <v>1509</v>
      </c>
      <c r="R198" s="67" t="s">
        <v>1510</v>
      </c>
      <c r="S198" s="70" t="s">
        <v>1511</v>
      </c>
      <c r="T198" s="78" t="s">
        <v>1512</v>
      </c>
      <c r="U198" s="110" t="s">
        <v>1513</v>
      </c>
    </row>
    <row r="199" spans="1:21" outlineLevel="2" x14ac:dyDescent="0.25">
      <c r="A199" s="22" t="s">
        <v>1514</v>
      </c>
      <c r="B199" s="30" t="str">
        <f t="shared" si="7"/>
        <v/>
      </c>
      <c r="C199" s="30" t="s">
        <v>341</v>
      </c>
      <c r="D199" s="30"/>
      <c r="E199" s="30"/>
      <c r="F199" s="30"/>
      <c r="G199" s="30"/>
      <c r="H199" s="30"/>
      <c r="I199" s="30"/>
      <c r="J199" s="30"/>
      <c r="K199" s="30"/>
      <c r="L199" s="30"/>
      <c r="M199" s="30" t="s">
        <v>734</v>
      </c>
      <c r="N199" s="30"/>
      <c r="O199" s="30"/>
      <c r="Q199" s="42" t="s">
        <v>1515</v>
      </c>
      <c r="R199" s="67" t="s">
        <v>1516</v>
      </c>
      <c r="S199" s="72" t="s">
        <v>1517</v>
      </c>
      <c r="T199" s="80" t="s">
        <v>1518</v>
      </c>
      <c r="U199" s="110" t="s">
        <v>1519</v>
      </c>
    </row>
    <row r="200" spans="1:21" outlineLevel="1" x14ac:dyDescent="0.25">
      <c r="A200" s="32" t="s">
        <v>1520</v>
      </c>
      <c r="B200" s="33" t="str">
        <f t="shared" si="7"/>
        <v/>
      </c>
      <c r="C200" s="33"/>
      <c r="D200" s="33"/>
      <c r="E200" s="33"/>
      <c r="F200" s="33"/>
      <c r="G200" s="33"/>
      <c r="H200" s="33"/>
      <c r="I200" s="33"/>
      <c r="J200" s="33"/>
      <c r="K200" s="33"/>
      <c r="L200" s="33"/>
      <c r="M200" s="33"/>
      <c r="N200" s="33"/>
      <c r="O200" s="33"/>
      <c r="Q200" s="42" t="s">
        <v>1521</v>
      </c>
      <c r="R200" s="67" t="s">
        <v>1522</v>
      </c>
      <c r="S200" s="70" t="s">
        <v>1523</v>
      </c>
      <c r="T200" s="78" t="s">
        <v>1524</v>
      </c>
      <c r="U200" s="110" t="s">
        <v>1525</v>
      </c>
    </row>
    <row r="201" spans="1:21" ht="45" outlineLevel="2" x14ac:dyDescent="0.25">
      <c r="A201" s="20" t="s">
        <v>1526</v>
      </c>
      <c r="B201" s="30" t="str">
        <f t="shared" si="7"/>
        <v>X</v>
      </c>
      <c r="C201" s="30" t="s">
        <v>341</v>
      </c>
      <c r="D201" s="30" t="s">
        <v>1527</v>
      </c>
      <c r="E201" s="30"/>
      <c r="F201" s="30"/>
      <c r="G201" s="30"/>
      <c r="H201" s="30"/>
      <c r="I201" s="30" t="s">
        <v>341</v>
      </c>
      <c r="J201" s="30"/>
      <c r="K201" s="30"/>
      <c r="L201" s="30"/>
      <c r="M201" s="30"/>
      <c r="N201" s="30"/>
      <c r="O201" s="30"/>
      <c r="Q201" s="42" t="s">
        <v>1528</v>
      </c>
      <c r="R201" s="67" t="s">
        <v>1529</v>
      </c>
      <c r="S201" s="70" t="s">
        <v>1530</v>
      </c>
      <c r="T201" s="78" t="s">
        <v>1531</v>
      </c>
      <c r="U201" s="110" t="s">
        <v>1532</v>
      </c>
    </row>
    <row r="202" spans="1:21" outlineLevel="2" x14ac:dyDescent="0.25">
      <c r="A202" s="21" t="s">
        <v>1533</v>
      </c>
      <c r="B202" s="30" t="str">
        <f t="shared" si="7"/>
        <v>X</v>
      </c>
      <c r="C202" s="30" t="s">
        <v>341</v>
      </c>
      <c r="D202" s="30"/>
      <c r="E202" s="30"/>
      <c r="F202" s="30"/>
      <c r="G202" s="30"/>
      <c r="H202" s="30"/>
      <c r="I202" s="30" t="s">
        <v>341</v>
      </c>
      <c r="J202" s="30"/>
      <c r="K202" s="30"/>
      <c r="L202" s="30"/>
      <c r="M202" s="30" t="s">
        <v>341</v>
      </c>
      <c r="N202" s="30"/>
      <c r="O202" s="30"/>
      <c r="Q202" s="42" t="s">
        <v>1534</v>
      </c>
      <c r="R202" s="67" t="s">
        <v>1535</v>
      </c>
      <c r="S202" s="74" t="s">
        <v>1536</v>
      </c>
      <c r="T202" s="82" t="s">
        <v>1537</v>
      </c>
      <c r="U202" s="110" t="s">
        <v>1538</v>
      </c>
    </row>
    <row r="203" spans="1:21" outlineLevel="2" x14ac:dyDescent="0.25">
      <c r="A203" s="21" t="s">
        <v>1539</v>
      </c>
      <c r="B203" s="30" t="str">
        <f t="shared" si="7"/>
        <v>X</v>
      </c>
      <c r="C203" s="30" t="s">
        <v>341</v>
      </c>
      <c r="D203" s="30"/>
      <c r="E203" s="30"/>
      <c r="F203" s="30"/>
      <c r="G203" s="30"/>
      <c r="H203" s="30"/>
      <c r="I203" s="30" t="s">
        <v>341</v>
      </c>
      <c r="J203" s="30"/>
      <c r="K203" s="30" t="s">
        <v>341</v>
      </c>
      <c r="L203" s="30"/>
      <c r="M203" s="30"/>
      <c r="N203" s="30"/>
      <c r="O203" s="30"/>
      <c r="Q203" s="42" t="s">
        <v>1540</v>
      </c>
      <c r="R203" s="67" t="s">
        <v>1541</v>
      </c>
      <c r="S203" s="74" t="s">
        <v>1542</v>
      </c>
      <c r="T203" s="82" t="s">
        <v>1543</v>
      </c>
      <c r="U203" s="110" t="s">
        <v>1544</v>
      </c>
    </row>
    <row r="204" spans="1:21" outlineLevel="2" x14ac:dyDescent="0.25">
      <c r="A204" s="21" t="s">
        <v>1545</v>
      </c>
      <c r="B204" s="30" t="str">
        <f t="shared" si="7"/>
        <v>X</v>
      </c>
      <c r="C204" s="30" t="s">
        <v>341</v>
      </c>
      <c r="D204" s="30"/>
      <c r="E204" s="30"/>
      <c r="F204" s="30"/>
      <c r="G204" s="30"/>
      <c r="H204" s="30"/>
      <c r="I204" s="30" t="s">
        <v>341</v>
      </c>
      <c r="J204" s="30"/>
      <c r="K204" s="30" t="s">
        <v>341</v>
      </c>
      <c r="L204" s="30"/>
      <c r="M204" s="30"/>
      <c r="N204" s="30"/>
      <c r="O204" s="30"/>
      <c r="Q204" s="42" t="s">
        <v>1546</v>
      </c>
      <c r="R204" s="67" t="s">
        <v>1547</v>
      </c>
      <c r="S204" s="74" t="s">
        <v>1548</v>
      </c>
      <c r="T204" s="82" t="s">
        <v>1549</v>
      </c>
      <c r="U204" s="110" t="s">
        <v>1550</v>
      </c>
    </row>
    <row r="205" spans="1:21" outlineLevel="2" x14ac:dyDescent="0.25">
      <c r="A205" s="21" t="s">
        <v>1551</v>
      </c>
      <c r="B205" s="30" t="str">
        <f t="shared" si="7"/>
        <v>X</v>
      </c>
      <c r="C205" s="30" t="s">
        <v>341</v>
      </c>
      <c r="D205" s="30"/>
      <c r="E205" s="30"/>
      <c r="F205" s="30"/>
      <c r="G205" s="30"/>
      <c r="H205" s="30"/>
      <c r="I205" s="30" t="s">
        <v>341</v>
      </c>
      <c r="J205" s="30"/>
      <c r="K205" s="30" t="s">
        <v>341</v>
      </c>
      <c r="L205" s="30"/>
      <c r="M205" s="30"/>
      <c r="N205" s="30"/>
      <c r="O205" s="30"/>
      <c r="Q205" s="42" t="s">
        <v>1552</v>
      </c>
      <c r="R205" s="67" t="s">
        <v>1553</v>
      </c>
      <c r="S205" s="74" t="s">
        <v>1554</v>
      </c>
      <c r="T205" s="82" t="s">
        <v>1555</v>
      </c>
      <c r="U205" s="110" t="s">
        <v>1556</v>
      </c>
    </row>
    <row r="206" spans="1:21" outlineLevel="2" x14ac:dyDescent="0.25">
      <c r="A206" s="20" t="s">
        <v>1557</v>
      </c>
      <c r="B206" s="30"/>
      <c r="C206" s="30" t="s">
        <v>341</v>
      </c>
      <c r="D206" s="30"/>
      <c r="E206" s="30"/>
      <c r="F206" s="30"/>
      <c r="G206" s="30"/>
      <c r="H206" s="30"/>
      <c r="I206" s="30"/>
      <c r="J206" s="30"/>
      <c r="K206" s="30"/>
      <c r="L206" s="30"/>
      <c r="M206" s="30"/>
      <c r="N206" s="30"/>
      <c r="O206" s="30"/>
      <c r="Q206" s="42" t="s">
        <v>1558</v>
      </c>
      <c r="R206" s="67" t="s">
        <v>1559</v>
      </c>
      <c r="S206" s="74"/>
      <c r="T206" s="82" t="s">
        <v>1560</v>
      </c>
      <c r="U206" s="110" t="s">
        <v>1561</v>
      </c>
    </row>
    <row r="207" spans="1:21" outlineLevel="1" x14ac:dyDescent="0.25">
      <c r="A207" s="32" t="s">
        <v>1562</v>
      </c>
      <c r="B207" s="33" t="str">
        <f t="shared" si="7"/>
        <v/>
      </c>
      <c r="C207" s="33"/>
      <c r="D207" s="33"/>
      <c r="E207" s="33"/>
      <c r="F207" s="33"/>
      <c r="G207" s="33"/>
      <c r="H207" s="33"/>
      <c r="I207" s="33"/>
      <c r="J207" s="33"/>
      <c r="K207" s="33"/>
      <c r="L207" s="33"/>
      <c r="M207" s="33"/>
      <c r="N207" s="33"/>
      <c r="O207" s="33"/>
      <c r="Q207" s="42" t="s">
        <v>1563</v>
      </c>
      <c r="R207" s="67" t="s">
        <v>1564</v>
      </c>
      <c r="S207" s="70" t="s">
        <v>1565</v>
      </c>
      <c r="T207" s="78" t="s">
        <v>1566</v>
      </c>
      <c r="U207" s="110" t="s">
        <v>1567</v>
      </c>
    </row>
    <row r="208" spans="1:21" outlineLevel="2" x14ac:dyDescent="0.25">
      <c r="A208" s="32" t="s">
        <v>1562</v>
      </c>
      <c r="B208" s="30" t="str">
        <f t="shared" si="7"/>
        <v>X</v>
      </c>
      <c r="C208" s="30" t="s">
        <v>341</v>
      </c>
      <c r="D208" s="30"/>
      <c r="E208" s="30"/>
      <c r="F208" s="30" t="s">
        <v>884</v>
      </c>
      <c r="G208" s="30"/>
      <c r="H208" s="30"/>
      <c r="I208" s="30" t="s">
        <v>341</v>
      </c>
      <c r="J208" s="30"/>
      <c r="K208" s="30"/>
      <c r="L208" s="30"/>
      <c r="M208" s="30" t="s">
        <v>734</v>
      </c>
      <c r="N208" s="30"/>
      <c r="O208" s="30"/>
      <c r="Q208" s="42" t="s">
        <v>1568</v>
      </c>
      <c r="R208" s="67" t="s">
        <v>1569</v>
      </c>
      <c r="S208" s="71" t="s">
        <v>1570</v>
      </c>
      <c r="T208" s="79" t="s">
        <v>1571</v>
      </c>
      <c r="U208" s="110" t="s">
        <v>1572</v>
      </c>
    </row>
    <row r="209" spans="1:21" ht="30" outlineLevel="2" x14ac:dyDescent="0.25">
      <c r="A209" s="19" t="s">
        <v>1573</v>
      </c>
      <c r="B209" s="30" t="s">
        <v>1574</v>
      </c>
      <c r="C209" s="30" t="s">
        <v>341</v>
      </c>
      <c r="D209" s="30"/>
      <c r="E209" s="30"/>
      <c r="F209" s="30" t="s">
        <v>884</v>
      </c>
      <c r="G209" s="30"/>
      <c r="H209" s="30"/>
      <c r="I209" s="30" t="s">
        <v>1575</v>
      </c>
      <c r="J209" s="30"/>
      <c r="K209" s="30"/>
      <c r="L209" s="30"/>
      <c r="M209" s="30" t="s">
        <v>734</v>
      </c>
      <c r="N209" s="30"/>
      <c r="O209" s="30"/>
      <c r="Q209" s="42" t="s">
        <v>1576</v>
      </c>
      <c r="R209" s="67" t="s">
        <v>1577</v>
      </c>
      <c r="S209" s="71" t="s">
        <v>1578</v>
      </c>
      <c r="T209" s="79" t="s">
        <v>1579</v>
      </c>
      <c r="U209" s="110" t="s">
        <v>1580</v>
      </c>
    </row>
    <row r="210" spans="1:21" outlineLevel="2" x14ac:dyDescent="0.25">
      <c r="A210" s="19" t="s">
        <v>1581</v>
      </c>
      <c r="B210" s="30" t="str">
        <f t="shared" si="7"/>
        <v>X</v>
      </c>
      <c r="C210" s="30" t="s">
        <v>341</v>
      </c>
      <c r="D210" s="30"/>
      <c r="E210" s="30"/>
      <c r="F210" s="30" t="s">
        <v>884</v>
      </c>
      <c r="G210" s="30"/>
      <c r="H210" s="30"/>
      <c r="I210" s="30" t="s">
        <v>341</v>
      </c>
      <c r="J210" s="30"/>
      <c r="K210" s="30"/>
      <c r="L210" s="30"/>
      <c r="M210" s="30" t="s">
        <v>734</v>
      </c>
      <c r="N210" s="30"/>
      <c r="O210" s="30"/>
      <c r="Q210" s="42" t="s">
        <v>1582</v>
      </c>
      <c r="R210" s="67" t="s">
        <v>1583</v>
      </c>
      <c r="S210" s="71" t="s">
        <v>1584</v>
      </c>
      <c r="T210" s="79" t="s">
        <v>1585</v>
      </c>
      <c r="U210" s="110" t="s">
        <v>1586</v>
      </c>
    </row>
    <row r="211" spans="1:21" outlineLevel="2" x14ac:dyDescent="0.25">
      <c r="A211" s="19" t="s">
        <v>1587</v>
      </c>
      <c r="B211" s="30" t="str">
        <f t="shared" si="7"/>
        <v>X</v>
      </c>
      <c r="C211" s="30" t="s">
        <v>341</v>
      </c>
      <c r="D211" s="30"/>
      <c r="E211" s="30"/>
      <c r="F211" s="30"/>
      <c r="G211" s="30"/>
      <c r="H211" s="30"/>
      <c r="I211" s="30" t="s">
        <v>341</v>
      </c>
      <c r="J211" s="30"/>
      <c r="K211" s="30"/>
      <c r="L211" s="30"/>
      <c r="M211" s="30"/>
      <c r="N211" s="30"/>
      <c r="O211" s="30"/>
      <c r="Q211" s="42" t="s">
        <v>1588</v>
      </c>
      <c r="R211" s="67" t="s">
        <v>1589</v>
      </c>
      <c r="S211" s="71" t="s">
        <v>1590</v>
      </c>
      <c r="T211" s="79" t="s">
        <v>1591</v>
      </c>
      <c r="U211" s="110" t="s">
        <v>1592</v>
      </c>
    </row>
    <row r="212" spans="1:21" outlineLevel="2" x14ac:dyDescent="0.25">
      <c r="A212" s="20" t="s">
        <v>1593</v>
      </c>
      <c r="B212" s="30" t="str">
        <f t="shared" si="7"/>
        <v>X</v>
      </c>
      <c r="C212" s="30" t="s">
        <v>341</v>
      </c>
      <c r="D212" s="30"/>
      <c r="E212" s="30"/>
      <c r="F212" s="30" t="s">
        <v>884</v>
      </c>
      <c r="G212" s="30"/>
      <c r="H212" s="30"/>
      <c r="I212" s="30" t="s">
        <v>341</v>
      </c>
      <c r="J212" s="30"/>
      <c r="K212" s="30"/>
      <c r="L212" s="30"/>
      <c r="M212" s="30" t="s">
        <v>734</v>
      </c>
      <c r="N212" s="30"/>
      <c r="O212" s="30"/>
      <c r="Q212" s="42" t="s">
        <v>1594</v>
      </c>
      <c r="R212" s="67" t="s">
        <v>1595</v>
      </c>
      <c r="S212" s="70" t="s">
        <v>1596</v>
      </c>
      <c r="T212" s="78" t="s">
        <v>1597</v>
      </c>
      <c r="U212" s="110" t="s">
        <v>1598</v>
      </c>
    </row>
    <row r="213" spans="1:21" outlineLevel="1" x14ac:dyDescent="0.25">
      <c r="A213" s="32" t="s">
        <v>1599</v>
      </c>
      <c r="B213" s="33" t="str">
        <f t="shared" ref="B213:B246" si="8">IF(OR(ISNUMBER(SEARCH("x",F213)),ISNUMBER(SEARCH("x",G213)),ISNUMBER(SEARCH("x",H213)),ISNUMBER(SEARCH("x",I213)),ISNUMBER(SEARCH("x",K213))),"X","")</f>
        <v/>
      </c>
      <c r="C213" s="33"/>
      <c r="D213" s="33"/>
      <c r="E213" s="33"/>
      <c r="F213" s="33"/>
      <c r="G213" s="33"/>
      <c r="H213" s="33"/>
      <c r="I213" s="33"/>
      <c r="J213" s="33"/>
      <c r="K213" s="33"/>
      <c r="L213" s="33"/>
      <c r="M213" s="33"/>
      <c r="N213" s="33"/>
      <c r="O213" s="33"/>
      <c r="Q213" s="42" t="s">
        <v>1600</v>
      </c>
      <c r="R213" s="67" t="s">
        <v>1601</v>
      </c>
      <c r="S213" s="70" t="s">
        <v>1602</v>
      </c>
      <c r="T213" s="78" t="s">
        <v>1603</v>
      </c>
      <c r="U213" s="110" t="s">
        <v>1604</v>
      </c>
    </row>
    <row r="214" spans="1:21" ht="30" outlineLevel="2" x14ac:dyDescent="0.25">
      <c r="A214" s="20" t="s">
        <v>1605</v>
      </c>
      <c r="B214" s="30" t="str">
        <f t="shared" si="8"/>
        <v>X</v>
      </c>
      <c r="C214" s="30" t="s">
        <v>341</v>
      </c>
      <c r="D214" s="30"/>
      <c r="E214" s="30"/>
      <c r="F214" s="30" t="s">
        <v>341</v>
      </c>
      <c r="G214" s="30"/>
      <c r="H214" s="30"/>
      <c r="I214" s="30" t="s">
        <v>1575</v>
      </c>
      <c r="J214" s="30"/>
      <c r="K214" s="30"/>
      <c r="L214" s="30"/>
      <c r="M214" s="30" t="s">
        <v>734</v>
      </c>
      <c r="N214" s="30"/>
      <c r="O214" s="30"/>
      <c r="Q214" s="42" t="s">
        <v>1606</v>
      </c>
      <c r="R214" s="67" t="s">
        <v>1607</v>
      </c>
      <c r="S214" s="70" t="s">
        <v>1608</v>
      </c>
      <c r="T214" s="78" t="s">
        <v>1609</v>
      </c>
      <c r="U214" s="110" t="s">
        <v>1610</v>
      </c>
    </row>
    <row r="215" spans="1:21" ht="45" outlineLevel="2" x14ac:dyDescent="0.25">
      <c r="A215" s="20" t="s">
        <v>1611</v>
      </c>
      <c r="B215" s="30" t="s">
        <v>1612</v>
      </c>
      <c r="C215" s="30" t="s">
        <v>341</v>
      </c>
      <c r="D215" s="30"/>
      <c r="E215" s="30"/>
      <c r="F215" s="30" t="s">
        <v>884</v>
      </c>
      <c r="G215" s="30"/>
      <c r="H215" s="30"/>
      <c r="I215" s="30" t="s">
        <v>1613</v>
      </c>
      <c r="J215" s="30"/>
      <c r="K215" s="30"/>
      <c r="L215" s="30"/>
      <c r="M215" s="30" t="s">
        <v>734</v>
      </c>
      <c r="N215" s="30" t="s">
        <v>1614</v>
      </c>
      <c r="O215" s="30"/>
      <c r="Q215" s="42" t="s">
        <v>1615</v>
      </c>
      <c r="R215" s="67" t="s">
        <v>1616</v>
      </c>
      <c r="S215" s="70" t="s">
        <v>1617</v>
      </c>
      <c r="T215" s="78" t="s">
        <v>1618</v>
      </c>
      <c r="U215" s="110" t="s">
        <v>1619</v>
      </c>
    </row>
    <row r="216" spans="1:21" outlineLevel="2" x14ac:dyDescent="0.25">
      <c r="A216" s="20" t="s">
        <v>1620</v>
      </c>
      <c r="B216" s="30" t="str">
        <f t="shared" si="8"/>
        <v/>
      </c>
      <c r="C216" s="30" t="s">
        <v>341</v>
      </c>
      <c r="D216" s="30" t="s">
        <v>1621</v>
      </c>
      <c r="E216" s="30"/>
      <c r="F216" s="30"/>
      <c r="G216" s="30"/>
      <c r="H216" s="30"/>
      <c r="I216" s="30"/>
      <c r="J216" s="30"/>
      <c r="K216" s="30"/>
      <c r="L216" s="30"/>
      <c r="M216" s="30"/>
      <c r="N216" s="30"/>
      <c r="O216" s="30"/>
      <c r="Q216" s="42" t="s">
        <v>1622</v>
      </c>
      <c r="R216" s="67" t="s">
        <v>1623</v>
      </c>
      <c r="S216" s="70" t="s">
        <v>1624</v>
      </c>
      <c r="T216" s="78" t="s">
        <v>1625</v>
      </c>
      <c r="U216" s="110" t="s">
        <v>1626</v>
      </c>
    </row>
    <row r="217" spans="1:21" outlineLevel="2" x14ac:dyDescent="0.25">
      <c r="A217" s="20" t="s">
        <v>1627</v>
      </c>
      <c r="B217" s="30" t="str">
        <f t="shared" si="8"/>
        <v>X</v>
      </c>
      <c r="C217" s="30" t="s">
        <v>341</v>
      </c>
      <c r="D217" s="30"/>
      <c r="E217" s="30"/>
      <c r="F217" s="30"/>
      <c r="G217" s="30"/>
      <c r="H217" s="30"/>
      <c r="I217" s="30" t="s">
        <v>341</v>
      </c>
      <c r="J217" s="30"/>
      <c r="K217" s="30"/>
      <c r="L217" s="30"/>
      <c r="M217" s="30"/>
      <c r="N217" s="30"/>
      <c r="O217" s="30"/>
      <c r="Q217" s="42" t="s">
        <v>1628</v>
      </c>
      <c r="R217" s="67" t="s">
        <v>1629</v>
      </c>
      <c r="S217" s="70" t="s">
        <v>1630</v>
      </c>
      <c r="T217" s="78" t="s">
        <v>1631</v>
      </c>
      <c r="U217" s="110" t="s">
        <v>1632</v>
      </c>
    </row>
    <row r="218" spans="1:21" outlineLevel="2" x14ac:dyDescent="0.25">
      <c r="A218" s="22" t="s">
        <v>1633</v>
      </c>
      <c r="B218" s="30" t="str">
        <f t="shared" si="8"/>
        <v>X</v>
      </c>
      <c r="C218" s="30" t="s">
        <v>341</v>
      </c>
      <c r="D218" s="30"/>
      <c r="E218" s="30"/>
      <c r="F218" s="30"/>
      <c r="G218" s="30"/>
      <c r="H218" s="30"/>
      <c r="I218" s="30" t="s">
        <v>341</v>
      </c>
      <c r="J218" s="30"/>
      <c r="K218" s="30"/>
      <c r="L218" s="30"/>
      <c r="M218" s="30"/>
      <c r="N218" s="30"/>
      <c r="O218" s="30"/>
      <c r="Q218" s="42" t="s">
        <v>1634</v>
      </c>
      <c r="R218" s="67" t="s">
        <v>1635</v>
      </c>
      <c r="S218" s="72" t="s">
        <v>1636</v>
      </c>
      <c r="T218" s="80" t="s">
        <v>1637</v>
      </c>
      <c r="U218" s="110" t="s">
        <v>1638</v>
      </c>
    </row>
    <row r="219" spans="1:21" outlineLevel="2" x14ac:dyDescent="0.25">
      <c r="A219" s="22" t="s">
        <v>1639</v>
      </c>
      <c r="B219" s="30" t="str">
        <f t="shared" si="8"/>
        <v/>
      </c>
      <c r="C219" s="30" t="s">
        <v>341</v>
      </c>
      <c r="D219" s="30"/>
      <c r="E219" s="30"/>
      <c r="F219" s="30"/>
      <c r="G219" s="30"/>
      <c r="H219" s="30"/>
      <c r="I219" s="30"/>
      <c r="J219" s="30"/>
      <c r="K219" s="30"/>
      <c r="L219" s="30"/>
      <c r="M219" s="30"/>
      <c r="N219" s="30"/>
      <c r="O219" s="30"/>
      <c r="Q219" s="42" t="s">
        <v>1640</v>
      </c>
      <c r="R219" s="67" t="s">
        <v>1641</v>
      </c>
      <c r="S219" s="72" t="s">
        <v>1642</v>
      </c>
      <c r="T219" s="80" t="s">
        <v>1643</v>
      </c>
      <c r="U219" s="110" t="s">
        <v>1644</v>
      </c>
    </row>
    <row r="220" spans="1:21" outlineLevel="1" x14ac:dyDescent="0.25">
      <c r="A220" s="32" t="s">
        <v>1645</v>
      </c>
      <c r="B220" s="33" t="str">
        <f t="shared" si="8"/>
        <v/>
      </c>
      <c r="C220" s="33"/>
      <c r="D220" s="33"/>
      <c r="E220" s="33"/>
      <c r="F220" s="33"/>
      <c r="G220" s="33"/>
      <c r="H220" s="33"/>
      <c r="I220" s="33"/>
      <c r="J220" s="33"/>
      <c r="K220" s="33"/>
      <c r="L220" s="33"/>
      <c r="M220" s="33"/>
      <c r="N220" s="33"/>
      <c r="O220" s="33"/>
      <c r="Q220" s="42" t="s">
        <v>1646</v>
      </c>
      <c r="R220" s="67" t="s">
        <v>1647</v>
      </c>
      <c r="S220" s="70" t="s">
        <v>1648</v>
      </c>
      <c r="T220" s="78" t="s">
        <v>1649</v>
      </c>
      <c r="U220" s="110" t="s">
        <v>1650</v>
      </c>
    </row>
    <row r="221" spans="1:21" outlineLevel="2" x14ac:dyDescent="0.25">
      <c r="A221" s="19" t="s">
        <v>1651</v>
      </c>
      <c r="B221" s="30" t="str">
        <f t="shared" si="8"/>
        <v>X</v>
      </c>
      <c r="C221" s="30" t="s">
        <v>341</v>
      </c>
      <c r="D221" s="30"/>
      <c r="E221" s="30"/>
      <c r="F221" s="30"/>
      <c r="G221" s="30"/>
      <c r="H221" s="30"/>
      <c r="I221" s="30" t="s">
        <v>1652</v>
      </c>
      <c r="J221" s="30"/>
      <c r="K221" s="30"/>
      <c r="L221" s="30"/>
      <c r="M221" s="30" t="s">
        <v>734</v>
      </c>
      <c r="N221" s="30"/>
      <c r="O221" s="30"/>
      <c r="Q221" s="42" t="s">
        <v>1653</v>
      </c>
      <c r="R221" s="67" t="s">
        <v>1654</v>
      </c>
      <c r="S221" s="71" t="s">
        <v>1655</v>
      </c>
      <c r="T221" s="79" t="s">
        <v>1656</v>
      </c>
      <c r="U221" s="110" t="s">
        <v>1657</v>
      </c>
    </row>
    <row r="222" spans="1:21" ht="30" outlineLevel="2" x14ac:dyDescent="0.25">
      <c r="A222" s="20" t="s">
        <v>1658</v>
      </c>
      <c r="B222" s="30" t="s">
        <v>1659</v>
      </c>
      <c r="C222" s="30" t="s">
        <v>341</v>
      </c>
      <c r="D222" s="30"/>
      <c r="E222" s="30"/>
      <c r="F222" s="30"/>
      <c r="G222" s="30"/>
      <c r="H222" s="30" t="s">
        <v>1660</v>
      </c>
      <c r="I222" s="30"/>
      <c r="J222" s="30"/>
      <c r="K222" s="30"/>
      <c r="L222" s="30"/>
      <c r="M222" s="30" t="s">
        <v>734</v>
      </c>
      <c r="N222" s="30"/>
      <c r="O222" s="30" t="s">
        <v>1660</v>
      </c>
      <c r="Q222" s="42" t="s">
        <v>1661</v>
      </c>
      <c r="R222" s="67" t="s">
        <v>1662</v>
      </c>
      <c r="S222" s="70" t="s">
        <v>1663</v>
      </c>
      <c r="T222" s="78" t="s">
        <v>1664</v>
      </c>
      <c r="U222" s="110" t="s">
        <v>1665</v>
      </c>
    </row>
    <row r="223" spans="1:21" outlineLevel="2" x14ac:dyDescent="0.25">
      <c r="A223" s="19" t="s">
        <v>1666</v>
      </c>
      <c r="B223" s="30" t="str">
        <f t="shared" si="8"/>
        <v/>
      </c>
      <c r="C223" s="30" t="s">
        <v>341</v>
      </c>
      <c r="D223" s="30"/>
      <c r="E223" s="30"/>
      <c r="F223" s="30"/>
      <c r="G223" s="30"/>
      <c r="H223" s="30"/>
      <c r="I223" s="30"/>
      <c r="J223" s="30"/>
      <c r="K223" s="30"/>
      <c r="L223" s="30"/>
      <c r="M223" s="30" t="s">
        <v>734</v>
      </c>
      <c r="N223" s="30"/>
      <c r="O223" s="30"/>
      <c r="Q223" s="42" t="s">
        <v>1667</v>
      </c>
      <c r="R223" s="67" t="s">
        <v>1668</v>
      </c>
      <c r="S223" s="71" t="s">
        <v>1669</v>
      </c>
      <c r="T223" s="79" t="s">
        <v>1670</v>
      </c>
      <c r="U223" s="110" t="s">
        <v>1669</v>
      </c>
    </row>
    <row r="224" spans="1:21" outlineLevel="1" x14ac:dyDescent="0.25">
      <c r="A224" s="32" t="s">
        <v>1671</v>
      </c>
      <c r="B224" s="33" t="str">
        <f t="shared" si="8"/>
        <v/>
      </c>
      <c r="C224" s="33"/>
      <c r="D224" s="33"/>
      <c r="E224" s="33"/>
      <c r="F224" s="33"/>
      <c r="G224" s="33"/>
      <c r="H224" s="33"/>
      <c r="I224" s="33"/>
      <c r="J224" s="33"/>
      <c r="K224" s="33"/>
      <c r="L224" s="33"/>
      <c r="M224" s="33"/>
      <c r="N224" s="33"/>
      <c r="O224" s="33"/>
      <c r="Q224" s="42" t="s">
        <v>1672</v>
      </c>
      <c r="R224" s="67" t="s">
        <v>1673</v>
      </c>
      <c r="S224" s="70" t="s">
        <v>1674</v>
      </c>
      <c r="T224" s="78" t="s">
        <v>1675</v>
      </c>
      <c r="U224" s="110" t="s">
        <v>1674</v>
      </c>
    </row>
    <row r="225" spans="1:21" outlineLevel="2" x14ac:dyDescent="0.25">
      <c r="A225" s="20" t="s">
        <v>1676</v>
      </c>
      <c r="B225" s="30" t="s">
        <v>1659</v>
      </c>
      <c r="C225" s="30" t="s">
        <v>341</v>
      </c>
      <c r="D225" s="30"/>
      <c r="E225" s="30"/>
      <c r="F225" s="30" t="s">
        <v>341</v>
      </c>
      <c r="G225" s="30"/>
      <c r="H225" s="30"/>
      <c r="I225" s="30" t="s">
        <v>235</v>
      </c>
      <c r="J225" s="30"/>
      <c r="K225" s="30"/>
      <c r="L225" s="30"/>
      <c r="M225" s="30" t="s">
        <v>734</v>
      </c>
      <c r="N225" s="30"/>
      <c r="O225" s="30"/>
      <c r="Q225" s="42" t="s">
        <v>1677</v>
      </c>
      <c r="R225" s="67" t="s">
        <v>1678</v>
      </c>
      <c r="S225" s="70" t="s">
        <v>1679</v>
      </c>
      <c r="T225" s="78" t="s">
        <v>1680</v>
      </c>
      <c r="U225" s="110" t="s">
        <v>1681</v>
      </c>
    </row>
    <row r="226" spans="1:21" outlineLevel="2" x14ac:dyDescent="0.25">
      <c r="A226" s="20" t="s">
        <v>1682</v>
      </c>
      <c r="B226" s="30" t="s">
        <v>1659</v>
      </c>
      <c r="C226" s="30" t="s">
        <v>341</v>
      </c>
      <c r="D226" s="30"/>
      <c r="E226" s="30"/>
      <c r="F226" s="30" t="s">
        <v>341</v>
      </c>
      <c r="G226" s="30"/>
      <c r="H226" s="30"/>
      <c r="I226" s="30"/>
      <c r="J226" s="30"/>
      <c r="K226" s="30"/>
      <c r="L226" s="30"/>
      <c r="M226" s="30" t="s">
        <v>734</v>
      </c>
      <c r="N226" s="30"/>
      <c r="O226" s="30"/>
      <c r="Q226" s="42" t="s">
        <v>1683</v>
      </c>
      <c r="R226" s="67" t="s">
        <v>1684</v>
      </c>
      <c r="S226" s="70" t="s">
        <v>1685</v>
      </c>
      <c r="T226" s="78" t="s">
        <v>1686</v>
      </c>
      <c r="U226" s="110" t="s">
        <v>1687</v>
      </c>
    </row>
    <row r="227" spans="1:21" outlineLevel="2" x14ac:dyDescent="0.25">
      <c r="A227" s="20" t="s">
        <v>1688</v>
      </c>
      <c r="B227" s="30" t="str">
        <f t="shared" si="8"/>
        <v/>
      </c>
      <c r="C227" s="30"/>
      <c r="D227" s="30" t="s">
        <v>481</v>
      </c>
      <c r="E227" s="30"/>
      <c r="F227" s="30"/>
      <c r="G227" s="30"/>
      <c r="H227" s="30"/>
      <c r="I227" s="30"/>
      <c r="J227" s="30"/>
      <c r="K227" s="30"/>
      <c r="L227" s="30"/>
      <c r="M227" s="30"/>
      <c r="N227" s="30"/>
      <c r="O227" s="30"/>
      <c r="Q227" s="42" t="s">
        <v>1689</v>
      </c>
      <c r="R227" s="67" t="s">
        <v>1690</v>
      </c>
      <c r="S227" s="70" t="s">
        <v>1691</v>
      </c>
      <c r="T227" s="78" t="s">
        <v>1692</v>
      </c>
      <c r="U227" s="110" t="s">
        <v>1693</v>
      </c>
    </row>
    <row r="228" spans="1:21" ht="15.75" x14ac:dyDescent="0.25">
      <c r="A228" s="36" t="s">
        <v>1694</v>
      </c>
      <c r="B228" s="33" t="str">
        <f t="shared" si="8"/>
        <v/>
      </c>
      <c r="C228" s="33"/>
      <c r="D228" s="33" t="s">
        <v>481</v>
      </c>
      <c r="E228" s="33"/>
      <c r="F228" s="33"/>
      <c r="G228" s="33"/>
      <c r="H228" s="33"/>
      <c r="I228" s="33"/>
      <c r="J228" s="33"/>
      <c r="K228" s="33"/>
      <c r="L228" s="33"/>
      <c r="M228" s="33"/>
      <c r="N228" s="33"/>
      <c r="O228" s="33"/>
      <c r="Q228" s="42" t="s">
        <v>1695</v>
      </c>
      <c r="R228" s="67" t="s">
        <v>1696</v>
      </c>
      <c r="S228" s="70" t="s">
        <v>1697</v>
      </c>
      <c r="T228" s="78" t="s">
        <v>1698</v>
      </c>
      <c r="U228" s="110" t="s">
        <v>1699</v>
      </c>
    </row>
    <row r="229" spans="1:21" outlineLevel="1" x14ac:dyDescent="0.25">
      <c r="A229" s="32" t="s">
        <v>1700</v>
      </c>
      <c r="B229" s="33" t="str">
        <f t="shared" si="8"/>
        <v/>
      </c>
      <c r="C229" s="33"/>
      <c r="D229" s="33" t="s">
        <v>481</v>
      </c>
      <c r="E229" s="33"/>
      <c r="F229" s="33"/>
      <c r="G229" s="33"/>
      <c r="H229" s="33"/>
      <c r="I229" s="33"/>
      <c r="J229" s="33"/>
      <c r="K229" s="33"/>
      <c r="L229" s="33"/>
      <c r="M229" s="33"/>
      <c r="N229" s="33"/>
      <c r="O229" s="33"/>
      <c r="Q229" s="42" t="s">
        <v>1701</v>
      </c>
      <c r="R229" s="67" t="s">
        <v>1702</v>
      </c>
      <c r="S229" s="70" t="s">
        <v>1703</v>
      </c>
      <c r="T229" s="78" t="s">
        <v>1704</v>
      </c>
      <c r="U229" s="110" t="s">
        <v>1705</v>
      </c>
    </row>
    <row r="230" spans="1:21" outlineLevel="1" x14ac:dyDescent="0.25">
      <c r="A230" s="37" t="s">
        <v>1706</v>
      </c>
      <c r="B230" s="33" t="str">
        <f t="shared" si="8"/>
        <v/>
      </c>
      <c r="C230" s="33"/>
      <c r="D230" s="33" t="s">
        <v>481</v>
      </c>
      <c r="E230" s="33"/>
      <c r="F230" s="33"/>
      <c r="G230" s="33"/>
      <c r="H230" s="33"/>
      <c r="I230" s="33"/>
      <c r="J230" s="33"/>
      <c r="K230" s="33"/>
      <c r="L230" s="33"/>
      <c r="M230" s="33"/>
      <c r="N230" s="33"/>
      <c r="O230" s="33"/>
      <c r="Q230" s="42" t="s">
        <v>1707</v>
      </c>
      <c r="R230" s="67" t="s">
        <v>1708</v>
      </c>
      <c r="S230" s="71" t="s">
        <v>1709</v>
      </c>
      <c r="T230" s="79" t="s">
        <v>1710</v>
      </c>
      <c r="U230" s="110" t="s">
        <v>1711</v>
      </c>
    </row>
    <row r="231" spans="1:21" outlineLevel="1" x14ac:dyDescent="0.25">
      <c r="A231" s="37" t="s">
        <v>1712</v>
      </c>
      <c r="B231" s="33" t="str">
        <f t="shared" si="8"/>
        <v/>
      </c>
      <c r="C231" s="33"/>
      <c r="D231" s="33" t="s">
        <v>481</v>
      </c>
      <c r="E231" s="33"/>
      <c r="F231" s="33"/>
      <c r="G231" s="33"/>
      <c r="H231" s="33"/>
      <c r="I231" s="33"/>
      <c r="J231" s="33"/>
      <c r="K231" s="33"/>
      <c r="L231" s="33"/>
      <c r="M231" s="33"/>
      <c r="N231" s="33"/>
      <c r="O231" s="33"/>
      <c r="Q231" s="42" t="s">
        <v>1713</v>
      </c>
      <c r="R231" s="67" t="s">
        <v>1714</v>
      </c>
      <c r="S231" s="71" t="s">
        <v>1715</v>
      </c>
      <c r="T231" s="79" t="s">
        <v>1716</v>
      </c>
      <c r="U231" s="110" t="s">
        <v>1717</v>
      </c>
    </row>
    <row r="232" spans="1:21" outlineLevel="1" x14ac:dyDescent="0.25">
      <c r="A232" s="37" t="s">
        <v>1718</v>
      </c>
      <c r="B232" s="33" t="str">
        <f t="shared" si="8"/>
        <v/>
      </c>
      <c r="C232" s="33"/>
      <c r="D232" s="33" t="s">
        <v>481</v>
      </c>
      <c r="E232" s="33"/>
      <c r="F232" s="33"/>
      <c r="G232" s="33"/>
      <c r="H232" s="33"/>
      <c r="I232" s="33"/>
      <c r="J232" s="33"/>
      <c r="K232" s="33"/>
      <c r="L232" s="33"/>
      <c r="M232" s="33"/>
      <c r="N232" s="33"/>
      <c r="O232" s="33"/>
      <c r="Q232" s="42" t="s">
        <v>1719</v>
      </c>
      <c r="R232" s="67" t="s">
        <v>1720</v>
      </c>
      <c r="S232" s="71" t="s">
        <v>1721</v>
      </c>
      <c r="T232" s="79" t="s">
        <v>1722</v>
      </c>
      <c r="U232" s="110" t="s">
        <v>1723</v>
      </c>
    </row>
    <row r="233" spans="1:21" outlineLevel="1" x14ac:dyDescent="0.25">
      <c r="A233" s="37" t="s">
        <v>1724</v>
      </c>
      <c r="B233" s="33" t="str">
        <f t="shared" si="8"/>
        <v/>
      </c>
      <c r="C233" s="33"/>
      <c r="D233" s="33" t="s">
        <v>481</v>
      </c>
      <c r="E233" s="33"/>
      <c r="F233" s="33"/>
      <c r="G233" s="33"/>
      <c r="H233" s="33"/>
      <c r="I233" s="33"/>
      <c r="J233" s="33"/>
      <c r="K233" s="33"/>
      <c r="L233" s="33"/>
      <c r="M233" s="33"/>
      <c r="N233" s="33"/>
      <c r="O233" s="33"/>
      <c r="Q233" s="42" t="s">
        <v>1725</v>
      </c>
      <c r="R233" s="67" t="s">
        <v>1726</v>
      </c>
      <c r="S233" s="71" t="s">
        <v>1727</v>
      </c>
      <c r="T233" s="79" t="s">
        <v>1728</v>
      </c>
      <c r="U233" s="110" t="s">
        <v>1729</v>
      </c>
    </row>
    <row r="234" spans="1:21" outlineLevel="1" x14ac:dyDescent="0.25">
      <c r="A234" s="32" t="s">
        <v>1730</v>
      </c>
      <c r="B234" s="33" t="str">
        <f t="shared" si="8"/>
        <v/>
      </c>
      <c r="C234" s="33"/>
      <c r="D234" s="33" t="s">
        <v>481</v>
      </c>
      <c r="E234" s="33"/>
      <c r="F234" s="33"/>
      <c r="G234" s="33"/>
      <c r="H234" s="33"/>
      <c r="I234" s="33"/>
      <c r="J234" s="33"/>
      <c r="K234" s="33"/>
      <c r="L234" s="33"/>
      <c r="M234" s="33"/>
      <c r="N234" s="33"/>
      <c r="O234" s="33"/>
      <c r="Q234" s="42" t="s">
        <v>1731</v>
      </c>
      <c r="R234" s="67" t="s">
        <v>1732</v>
      </c>
      <c r="S234" s="70" t="s">
        <v>1731</v>
      </c>
      <c r="T234" s="78" t="s">
        <v>1733</v>
      </c>
      <c r="U234" s="110" t="s">
        <v>1734</v>
      </c>
    </row>
    <row r="235" spans="1:21" x14ac:dyDescent="0.25">
      <c r="A235" s="38" t="s">
        <v>1735</v>
      </c>
      <c r="B235" s="33" t="str">
        <f t="shared" si="8"/>
        <v/>
      </c>
      <c r="C235" s="33"/>
      <c r="D235" s="33" t="s">
        <v>481</v>
      </c>
      <c r="E235" s="33"/>
      <c r="F235" s="33"/>
      <c r="G235" s="33"/>
      <c r="H235" s="33"/>
      <c r="I235" s="33"/>
      <c r="J235" s="33"/>
      <c r="K235" s="33"/>
      <c r="L235" s="33"/>
      <c r="M235" s="33"/>
      <c r="N235" s="33"/>
      <c r="O235" s="33"/>
      <c r="Q235" s="42" t="s">
        <v>1736</v>
      </c>
      <c r="R235" s="67" t="s">
        <v>1737</v>
      </c>
      <c r="S235" s="71" t="s">
        <v>1736</v>
      </c>
      <c r="T235" s="79" t="s">
        <v>1738</v>
      </c>
      <c r="U235" s="110" t="s">
        <v>1736</v>
      </c>
    </row>
    <row r="236" spans="1:21" outlineLevel="1" x14ac:dyDescent="0.25">
      <c r="A236" s="32" t="s">
        <v>1739</v>
      </c>
      <c r="B236" s="33" t="str">
        <f t="shared" si="8"/>
        <v/>
      </c>
      <c r="C236" s="33"/>
      <c r="D236" s="33" t="s">
        <v>481</v>
      </c>
      <c r="E236" s="33"/>
      <c r="F236" s="33"/>
      <c r="G236" s="33"/>
      <c r="H236" s="33"/>
      <c r="I236" s="33"/>
      <c r="J236" s="33"/>
      <c r="K236" s="33"/>
      <c r="L236" s="33"/>
      <c r="M236" s="33"/>
      <c r="N236" s="33"/>
      <c r="O236" s="33"/>
      <c r="Q236" s="42" t="s">
        <v>1740</v>
      </c>
      <c r="R236" s="67" t="s">
        <v>1741</v>
      </c>
      <c r="S236" s="70" t="s">
        <v>1742</v>
      </c>
      <c r="T236" s="78" t="s">
        <v>1743</v>
      </c>
      <c r="U236" s="110" t="s">
        <v>1744</v>
      </c>
    </row>
    <row r="237" spans="1:21" outlineLevel="1" x14ac:dyDescent="0.25">
      <c r="A237" s="32" t="s">
        <v>1745</v>
      </c>
      <c r="B237" s="33" t="str">
        <f t="shared" si="8"/>
        <v/>
      </c>
      <c r="C237" s="33"/>
      <c r="D237" s="33" t="s">
        <v>481</v>
      </c>
      <c r="E237" s="33"/>
      <c r="F237" s="33"/>
      <c r="G237" s="33"/>
      <c r="H237" s="33"/>
      <c r="I237" s="33"/>
      <c r="J237" s="33"/>
      <c r="K237" s="33"/>
      <c r="L237" s="33"/>
      <c r="M237" s="33"/>
      <c r="N237" s="33"/>
      <c r="O237" s="33"/>
      <c r="Q237" s="42" t="s">
        <v>1746</v>
      </c>
      <c r="R237" s="67" t="s">
        <v>1747</v>
      </c>
      <c r="S237" s="70" t="s">
        <v>1746</v>
      </c>
      <c r="T237" s="78" t="s">
        <v>1748</v>
      </c>
      <c r="U237" s="110" t="s">
        <v>1746</v>
      </c>
    </row>
    <row r="238" spans="1:21" ht="105" x14ac:dyDescent="0.25">
      <c r="A238" s="39" t="s">
        <v>1749</v>
      </c>
      <c r="B238" s="33" t="str">
        <f t="shared" si="8"/>
        <v/>
      </c>
      <c r="C238" s="33"/>
      <c r="D238" s="33" t="s">
        <v>1750</v>
      </c>
      <c r="E238" s="33"/>
      <c r="F238" s="33"/>
      <c r="G238" s="33"/>
      <c r="H238" s="33"/>
      <c r="I238" s="33"/>
      <c r="J238" s="33"/>
      <c r="K238" s="33"/>
      <c r="L238" s="33"/>
      <c r="M238" s="33"/>
      <c r="N238" s="33"/>
      <c r="O238" s="33"/>
      <c r="Q238" s="42" t="s">
        <v>1751</v>
      </c>
      <c r="R238" s="67" t="s">
        <v>1752</v>
      </c>
      <c r="S238" s="70" t="s">
        <v>1753</v>
      </c>
      <c r="T238" s="78" t="s">
        <v>1754</v>
      </c>
      <c r="U238" s="110" t="s">
        <v>1755</v>
      </c>
    </row>
    <row r="239" spans="1:21" outlineLevel="1" x14ac:dyDescent="0.25">
      <c r="A239" s="32" t="s">
        <v>1756</v>
      </c>
      <c r="B239" s="33" t="str">
        <f t="shared" si="8"/>
        <v/>
      </c>
      <c r="C239" s="33"/>
      <c r="D239" s="33" t="s">
        <v>481</v>
      </c>
      <c r="E239" s="33"/>
      <c r="F239" s="33"/>
      <c r="G239" s="33"/>
      <c r="H239" s="33"/>
      <c r="I239" s="33"/>
      <c r="J239" s="33"/>
      <c r="K239" s="33"/>
      <c r="L239" s="33"/>
      <c r="M239" s="33"/>
      <c r="N239" s="33"/>
      <c r="O239" s="33"/>
      <c r="Q239" s="42" t="s">
        <v>1757</v>
      </c>
      <c r="R239" s="67" t="s">
        <v>1758</v>
      </c>
      <c r="S239" s="70" t="s">
        <v>1759</v>
      </c>
      <c r="T239" s="78" t="s">
        <v>1760</v>
      </c>
      <c r="U239" s="110" t="s">
        <v>1761</v>
      </c>
    </row>
    <row r="240" spans="1:21" outlineLevel="2" x14ac:dyDescent="0.25">
      <c r="A240" s="20" t="s">
        <v>1762</v>
      </c>
      <c r="B240" s="30" t="str">
        <f t="shared" si="8"/>
        <v/>
      </c>
      <c r="C240" s="30"/>
      <c r="D240" s="30" t="s">
        <v>481</v>
      </c>
      <c r="E240" s="30"/>
      <c r="F240" s="30"/>
      <c r="G240" s="30"/>
      <c r="H240" s="30"/>
      <c r="I240" s="30"/>
      <c r="J240" s="30"/>
      <c r="K240" s="30"/>
      <c r="L240" s="30"/>
      <c r="M240" s="30"/>
      <c r="N240" s="30"/>
      <c r="O240" s="30"/>
      <c r="Q240" s="42" t="s">
        <v>1763</v>
      </c>
      <c r="R240" s="67" t="s">
        <v>1764</v>
      </c>
      <c r="S240" s="70" t="s">
        <v>1765</v>
      </c>
      <c r="T240" s="78" t="s">
        <v>1766</v>
      </c>
      <c r="U240" s="110" t="s">
        <v>1767</v>
      </c>
    </row>
    <row r="241" spans="1:21" outlineLevel="2" x14ac:dyDescent="0.25">
      <c r="A241" s="20" t="s">
        <v>1768</v>
      </c>
      <c r="B241" s="30" t="str">
        <f t="shared" si="8"/>
        <v/>
      </c>
      <c r="C241" s="30"/>
      <c r="D241" s="30" t="s">
        <v>481</v>
      </c>
      <c r="E241" s="30"/>
      <c r="F241" s="30"/>
      <c r="G241" s="30"/>
      <c r="H241" s="30"/>
      <c r="I241" s="30"/>
      <c r="J241" s="30"/>
      <c r="K241" s="30"/>
      <c r="L241" s="30"/>
      <c r="M241" s="30"/>
      <c r="N241" s="30"/>
      <c r="O241" s="30"/>
      <c r="Q241" s="42" t="s">
        <v>1769</v>
      </c>
      <c r="R241" s="67" t="s">
        <v>1770</v>
      </c>
      <c r="S241" s="70" t="s">
        <v>1771</v>
      </c>
      <c r="T241" s="78" t="s">
        <v>1772</v>
      </c>
      <c r="U241" s="110" t="s">
        <v>1773</v>
      </c>
    </row>
    <row r="242" spans="1:21" ht="33.75" customHeight="1" outlineLevel="2" x14ac:dyDescent="0.25">
      <c r="A242" s="19" t="s">
        <v>1774</v>
      </c>
      <c r="B242" s="30" t="str">
        <f t="shared" si="8"/>
        <v/>
      </c>
      <c r="C242" s="30"/>
      <c r="D242" s="30" t="s">
        <v>481</v>
      </c>
      <c r="E242" s="30"/>
      <c r="F242" s="30"/>
      <c r="G242" s="30"/>
      <c r="H242" s="30"/>
      <c r="I242" s="30"/>
      <c r="J242" s="30"/>
      <c r="K242" s="30"/>
      <c r="L242" s="30"/>
      <c r="M242" s="30"/>
      <c r="N242" s="30"/>
      <c r="O242" s="30"/>
      <c r="Q242" s="42" t="s">
        <v>1775</v>
      </c>
      <c r="R242" s="67" t="s">
        <v>1776</v>
      </c>
      <c r="S242" s="70" t="s">
        <v>1777</v>
      </c>
      <c r="T242" s="78" t="s">
        <v>1778</v>
      </c>
      <c r="U242" s="110" t="s">
        <v>1779</v>
      </c>
    </row>
    <row r="243" spans="1:21" outlineLevel="2" x14ac:dyDescent="0.25">
      <c r="A243" s="20" t="s">
        <v>1780</v>
      </c>
      <c r="B243" s="30" t="str">
        <f t="shared" si="8"/>
        <v/>
      </c>
      <c r="C243" s="30"/>
      <c r="D243" s="30" t="s">
        <v>481</v>
      </c>
      <c r="E243" s="30"/>
      <c r="F243" s="30"/>
      <c r="G243" s="30"/>
      <c r="H243" s="30"/>
      <c r="I243" s="30"/>
      <c r="J243" s="30"/>
      <c r="K243" s="30"/>
      <c r="L243" s="30"/>
      <c r="M243" s="30"/>
      <c r="N243" s="30"/>
      <c r="O243" s="30"/>
      <c r="Q243" s="42" t="s">
        <v>1781</v>
      </c>
      <c r="R243" s="67" t="s">
        <v>1782</v>
      </c>
      <c r="S243" s="70" t="s">
        <v>1783</v>
      </c>
      <c r="T243" s="78" t="s">
        <v>1784</v>
      </c>
      <c r="U243" s="110" t="s">
        <v>1785</v>
      </c>
    </row>
    <row r="244" spans="1:21" x14ac:dyDescent="0.25">
      <c r="A244" s="39" t="s">
        <v>1786</v>
      </c>
      <c r="B244" s="33" t="str">
        <f t="shared" si="8"/>
        <v/>
      </c>
      <c r="C244" s="33"/>
      <c r="D244" s="33"/>
      <c r="E244" s="33"/>
      <c r="F244" s="33"/>
      <c r="G244" s="33"/>
      <c r="H244" s="33"/>
      <c r="I244" s="33"/>
      <c r="J244" s="33"/>
      <c r="K244" s="33"/>
      <c r="L244" s="33"/>
      <c r="M244" s="33"/>
      <c r="N244" s="33"/>
      <c r="O244" s="33"/>
      <c r="Q244" s="42" t="s">
        <v>1787</v>
      </c>
      <c r="R244" s="67" t="s">
        <v>1788</v>
      </c>
      <c r="S244" s="70" t="s">
        <v>1789</v>
      </c>
      <c r="T244" s="78" t="s">
        <v>1790</v>
      </c>
      <c r="U244" s="110" t="s">
        <v>1791</v>
      </c>
    </row>
    <row r="245" spans="1:21" outlineLevel="1" x14ac:dyDescent="0.25">
      <c r="A245" s="32" t="s">
        <v>1792</v>
      </c>
      <c r="B245" s="33" t="str">
        <f t="shared" si="8"/>
        <v/>
      </c>
      <c r="C245" s="33"/>
      <c r="D245" s="33"/>
      <c r="E245" s="33"/>
      <c r="F245" s="33"/>
      <c r="G245" s="33"/>
      <c r="H245" s="33"/>
      <c r="I245" s="33"/>
      <c r="J245" s="33"/>
      <c r="K245" s="33"/>
      <c r="L245" s="33"/>
      <c r="M245" s="33"/>
      <c r="N245" s="33"/>
      <c r="O245" s="33"/>
      <c r="Q245" s="42" t="s">
        <v>1793</v>
      </c>
      <c r="R245" s="67" t="s">
        <v>1794</v>
      </c>
      <c r="S245" s="70" t="s">
        <v>1795</v>
      </c>
      <c r="T245" s="78" t="s">
        <v>1796</v>
      </c>
      <c r="U245" s="110" t="s">
        <v>1797</v>
      </c>
    </row>
    <row r="246" spans="1:21" outlineLevel="2" x14ac:dyDescent="0.25">
      <c r="A246" s="19" t="s">
        <v>1798</v>
      </c>
      <c r="B246" s="30" t="str">
        <f t="shared" si="8"/>
        <v/>
      </c>
      <c r="C246" s="30" t="s">
        <v>341</v>
      </c>
      <c r="D246" s="30"/>
      <c r="E246" s="30"/>
      <c r="F246" s="30"/>
      <c r="G246" s="30"/>
      <c r="H246" s="30"/>
      <c r="I246" s="30"/>
      <c r="J246" s="30"/>
      <c r="K246" s="30"/>
      <c r="L246" s="30"/>
      <c r="M246" s="30"/>
      <c r="N246" s="30"/>
      <c r="O246" s="30"/>
      <c r="Q246" s="42" t="s">
        <v>1799</v>
      </c>
      <c r="R246" s="67" t="s">
        <v>1800</v>
      </c>
      <c r="S246" s="71" t="s">
        <v>1801</v>
      </c>
      <c r="T246" s="79" t="s">
        <v>1802</v>
      </c>
      <c r="U246" s="110" t="s">
        <v>1803</v>
      </c>
    </row>
    <row r="247" spans="1:21" ht="38.25" customHeight="1" outlineLevel="2" x14ac:dyDescent="0.25">
      <c r="A247" s="19" t="s">
        <v>1804</v>
      </c>
      <c r="B247" s="30"/>
      <c r="C247" s="30" t="s">
        <v>341</v>
      </c>
      <c r="D247" s="30" t="s">
        <v>1805</v>
      </c>
      <c r="E247" s="30"/>
      <c r="F247" s="30"/>
      <c r="G247" s="30"/>
      <c r="H247" s="30"/>
      <c r="I247" s="30"/>
      <c r="J247" s="30"/>
      <c r="K247" s="30"/>
      <c r="L247" s="30"/>
      <c r="M247" s="30" t="s">
        <v>734</v>
      </c>
      <c r="N247" s="30"/>
      <c r="O247" s="30"/>
      <c r="Q247" s="42" t="s">
        <v>1806</v>
      </c>
      <c r="R247" s="67" t="s">
        <v>1807</v>
      </c>
      <c r="S247" s="71" t="s">
        <v>1808</v>
      </c>
      <c r="T247" s="79" t="s">
        <v>1809</v>
      </c>
      <c r="U247" s="110" t="s">
        <v>1810</v>
      </c>
    </row>
    <row r="248" spans="1:21" outlineLevel="2" x14ac:dyDescent="0.25">
      <c r="A248" s="19" t="s">
        <v>1811</v>
      </c>
      <c r="B248" s="30" t="str">
        <f>IF(OR(ISNUMBER(SEARCH("x",F248)),ISNUMBER(SEARCH("x",G248)),ISNUMBER(SEARCH("x",H248)),ISNUMBER(SEARCH("x",I248)),ISNUMBER(SEARCH("x",K248))),"X","")</f>
        <v/>
      </c>
      <c r="C248" s="30"/>
      <c r="D248" s="30" t="s">
        <v>481</v>
      </c>
      <c r="E248" s="30"/>
      <c r="F248" s="30"/>
      <c r="G248" s="30"/>
      <c r="H248" s="30"/>
      <c r="I248" s="30"/>
      <c r="J248" s="30"/>
      <c r="K248" s="30"/>
      <c r="L248" s="30"/>
      <c r="M248" s="30"/>
      <c r="N248" s="30"/>
      <c r="O248" s="30"/>
      <c r="Q248" s="42" t="s">
        <v>1812</v>
      </c>
      <c r="R248" s="67" t="s">
        <v>1813</v>
      </c>
      <c r="S248" s="71" t="s">
        <v>1814</v>
      </c>
      <c r="T248" s="79" t="s">
        <v>1815</v>
      </c>
      <c r="U248" s="110" t="s">
        <v>1816</v>
      </c>
    </row>
    <row r="249" spans="1:21" outlineLevel="2" x14ac:dyDescent="0.25">
      <c r="A249" s="19" t="s">
        <v>1817</v>
      </c>
      <c r="B249" s="30" t="str">
        <f>IF(OR(ISNUMBER(SEARCH("x",F249)),ISNUMBER(SEARCH("x",G249)),ISNUMBER(SEARCH("x",H249)),ISNUMBER(SEARCH("x",I249)),ISNUMBER(SEARCH("x",K249))),"X","")</f>
        <v/>
      </c>
      <c r="C249" s="30"/>
      <c r="D249" s="30" t="s">
        <v>481</v>
      </c>
      <c r="E249" s="30"/>
      <c r="F249" s="30"/>
      <c r="G249" s="30"/>
      <c r="H249" s="30"/>
      <c r="I249" s="30"/>
      <c r="J249" s="30"/>
      <c r="K249" s="30"/>
      <c r="L249" s="30"/>
      <c r="M249" s="30"/>
      <c r="N249" s="30"/>
      <c r="O249" s="30"/>
      <c r="Q249" s="42" t="s">
        <v>1818</v>
      </c>
      <c r="R249" s="67" t="s">
        <v>1819</v>
      </c>
      <c r="S249" s="71" t="s">
        <v>1820</v>
      </c>
      <c r="T249" s="79" t="s">
        <v>1821</v>
      </c>
      <c r="U249" s="110" t="s">
        <v>1822</v>
      </c>
    </row>
    <row r="250" spans="1:21" outlineLevel="2" x14ac:dyDescent="0.25">
      <c r="A250" s="19" t="s">
        <v>1823</v>
      </c>
      <c r="B250" s="30" t="str">
        <f>IF(OR(ISNUMBER(SEARCH("x",F250)),ISNUMBER(SEARCH("x",G250)),ISNUMBER(SEARCH("x",H250)),ISNUMBER(SEARCH("x",I250)),ISNUMBER(SEARCH("x",K250))),"X","")</f>
        <v/>
      </c>
      <c r="C250" s="30"/>
      <c r="D250" s="30" t="s">
        <v>481</v>
      </c>
      <c r="E250" s="30"/>
      <c r="F250" s="30"/>
      <c r="G250" s="30"/>
      <c r="H250" s="30"/>
      <c r="I250" s="30"/>
      <c r="J250" s="30"/>
      <c r="K250" s="30"/>
      <c r="L250" s="30"/>
      <c r="M250" s="30"/>
      <c r="N250" s="30"/>
      <c r="O250" s="30"/>
      <c r="Q250" s="42" t="s">
        <v>1824</v>
      </c>
      <c r="R250" s="67" t="s">
        <v>1825</v>
      </c>
      <c r="S250" s="71" t="s">
        <v>1826</v>
      </c>
      <c r="T250" s="79" t="s">
        <v>1827</v>
      </c>
      <c r="U250" s="110" t="s">
        <v>1828</v>
      </c>
    </row>
    <row r="251" spans="1:21" outlineLevel="2" x14ac:dyDescent="0.25">
      <c r="A251" s="19" t="s">
        <v>1829</v>
      </c>
      <c r="B251" s="30"/>
      <c r="C251" s="30" t="s">
        <v>341</v>
      </c>
      <c r="D251" s="30"/>
      <c r="E251" s="30"/>
      <c r="F251" s="30"/>
      <c r="G251" s="30"/>
      <c r="H251" s="30"/>
      <c r="I251" s="30"/>
      <c r="J251" s="30"/>
      <c r="K251" s="30"/>
      <c r="L251" s="30"/>
      <c r="M251" s="30" t="s">
        <v>734</v>
      </c>
      <c r="N251" s="30"/>
      <c r="O251" s="30"/>
      <c r="Q251" s="42" t="s">
        <v>1830</v>
      </c>
      <c r="R251" s="67" t="s">
        <v>1831</v>
      </c>
      <c r="S251" s="71" t="s">
        <v>1832</v>
      </c>
      <c r="T251" s="79" t="s">
        <v>1833</v>
      </c>
      <c r="U251" s="110" t="s">
        <v>1834</v>
      </c>
    </row>
    <row r="252" spans="1:21" outlineLevel="2" x14ac:dyDescent="0.25">
      <c r="A252" s="19" t="s">
        <v>1835</v>
      </c>
      <c r="B252" s="30" t="str">
        <f>IF(OR(ISNUMBER(SEARCH("x",F252)),ISNUMBER(SEARCH("x",G252)),ISNUMBER(SEARCH("x",H252)),ISNUMBER(SEARCH("x",I252)),ISNUMBER(SEARCH("x",K252))),"X","")</f>
        <v/>
      </c>
      <c r="C252" s="30"/>
      <c r="D252" s="30" t="s">
        <v>481</v>
      </c>
      <c r="E252" s="30"/>
      <c r="F252" s="30"/>
      <c r="G252" s="30"/>
      <c r="H252" s="30"/>
      <c r="I252" s="30"/>
      <c r="J252" s="30"/>
      <c r="K252" s="30"/>
      <c r="L252" s="30"/>
      <c r="M252" s="30"/>
      <c r="N252" s="30"/>
      <c r="O252" s="30"/>
      <c r="Q252" s="42" t="s">
        <v>1836</v>
      </c>
      <c r="R252" s="67" t="s">
        <v>1837</v>
      </c>
      <c r="S252" s="71" t="s">
        <v>1838</v>
      </c>
      <c r="T252" s="79" t="s">
        <v>1839</v>
      </c>
      <c r="U252" s="110" t="s">
        <v>1840</v>
      </c>
    </row>
    <row r="253" spans="1:21" outlineLevel="2" x14ac:dyDescent="0.25">
      <c r="A253" s="19" t="s">
        <v>1841</v>
      </c>
      <c r="B253" s="30" t="str">
        <f>IF(OR(ISNUMBER(SEARCH("x",F253)),ISNUMBER(SEARCH("x",G253)),ISNUMBER(SEARCH("x",H253)),ISNUMBER(SEARCH("x",I253)),ISNUMBER(SEARCH("x",K253))),"X","")</f>
        <v/>
      </c>
      <c r="C253" s="30"/>
      <c r="D253" s="30" t="s">
        <v>481</v>
      </c>
      <c r="E253" s="30"/>
      <c r="F253" s="30"/>
      <c r="G253" s="30"/>
      <c r="H253" s="30"/>
      <c r="I253" s="30"/>
      <c r="J253" s="30"/>
      <c r="K253" s="30"/>
      <c r="L253" s="30"/>
      <c r="M253" s="30"/>
      <c r="N253" s="30"/>
      <c r="O253" s="30"/>
      <c r="Q253" s="42" t="s">
        <v>1842</v>
      </c>
      <c r="R253" s="67" t="s">
        <v>1843</v>
      </c>
      <c r="S253" s="71" t="s">
        <v>1844</v>
      </c>
      <c r="T253" s="79" t="s">
        <v>1845</v>
      </c>
      <c r="U253" s="110" t="s">
        <v>1846</v>
      </c>
    </row>
    <row r="254" spans="1:21" ht="60" outlineLevel="2" x14ac:dyDescent="0.25">
      <c r="A254" s="19" t="s">
        <v>1847</v>
      </c>
      <c r="B254" s="30" t="str">
        <f>IF(OR(ISNUMBER(SEARCH("x",F254)),ISNUMBER(SEARCH("x",G254)),ISNUMBER(SEARCH("x",H254)),ISNUMBER(SEARCH("x",I254)),ISNUMBER(SEARCH("x",K254))),"X","")</f>
        <v/>
      </c>
      <c r="C254" s="30" t="s">
        <v>341</v>
      </c>
      <c r="D254" s="30" t="s">
        <v>1848</v>
      </c>
      <c r="E254" s="30"/>
      <c r="F254" s="30"/>
      <c r="G254" s="30"/>
      <c r="H254" s="30"/>
      <c r="I254" s="30"/>
      <c r="J254" s="30"/>
      <c r="K254" s="30"/>
      <c r="L254" s="30"/>
      <c r="M254" s="30" t="s">
        <v>341</v>
      </c>
      <c r="N254" s="30"/>
      <c r="O254" s="30" t="s">
        <v>341</v>
      </c>
      <c r="Q254" s="130" t="s">
        <v>1849</v>
      </c>
      <c r="R254" s="129" t="s">
        <v>1850</v>
      </c>
      <c r="S254" s="71" t="s">
        <v>1851</v>
      </c>
      <c r="T254" s="79" t="s">
        <v>1852</v>
      </c>
      <c r="U254" s="111" t="s">
        <v>1853</v>
      </c>
    </row>
    <row r="255" spans="1:21" ht="30" outlineLevel="2" x14ac:dyDescent="0.25">
      <c r="A255" s="20" t="s">
        <v>1854</v>
      </c>
      <c r="B255" s="30" t="s">
        <v>1855</v>
      </c>
      <c r="C255" s="30" t="s">
        <v>341</v>
      </c>
      <c r="D255" s="30"/>
      <c r="E255" s="30"/>
      <c r="F255" s="30"/>
      <c r="G255" s="30"/>
      <c r="H255" s="30"/>
      <c r="I255" s="30" t="s">
        <v>1856</v>
      </c>
      <c r="J255" s="30"/>
      <c r="K255" s="30"/>
      <c r="L255" s="30"/>
      <c r="M255" s="30" t="s">
        <v>734</v>
      </c>
      <c r="N255" s="30"/>
      <c r="O255" s="30" t="s">
        <v>341</v>
      </c>
      <c r="Q255" s="42" t="s">
        <v>1857</v>
      </c>
      <c r="R255" s="67" t="s">
        <v>1858</v>
      </c>
      <c r="S255" s="70" t="s">
        <v>1859</v>
      </c>
      <c r="T255" s="78" t="s">
        <v>1860</v>
      </c>
      <c r="U255" s="110" t="s">
        <v>1859</v>
      </c>
    </row>
    <row r="256" spans="1:21" outlineLevel="2" x14ac:dyDescent="0.25">
      <c r="A256" s="19" t="s">
        <v>1861</v>
      </c>
      <c r="B256" s="30" t="str">
        <f t="shared" ref="B256:B276" si="9">IF(OR(ISNUMBER(SEARCH("x",F256)),ISNUMBER(SEARCH("x",G256)),ISNUMBER(SEARCH("x",H256)),ISNUMBER(SEARCH("x",I256)),ISNUMBER(SEARCH("x",K256))),"X","")</f>
        <v/>
      </c>
      <c r="C256" s="30"/>
      <c r="D256" s="30" t="s">
        <v>481</v>
      </c>
      <c r="E256" s="30"/>
      <c r="F256" s="30"/>
      <c r="G256" s="30"/>
      <c r="H256" s="30"/>
      <c r="I256" s="30"/>
      <c r="J256" s="30"/>
      <c r="K256" s="30"/>
      <c r="L256" s="30"/>
      <c r="M256" s="30"/>
      <c r="N256" s="30"/>
      <c r="O256" s="30"/>
      <c r="Q256" s="42" t="s">
        <v>1862</v>
      </c>
      <c r="R256" s="67" t="s">
        <v>1863</v>
      </c>
      <c r="S256" s="71" t="s">
        <v>1864</v>
      </c>
      <c r="T256" s="79" t="s">
        <v>1865</v>
      </c>
      <c r="U256" s="110" t="s">
        <v>1866</v>
      </c>
    </row>
    <row r="257" spans="1:21" outlineLevel="2" x14ac:dyDescent="0.25">
      <c r="A257" s="19" t="s">
        <v>1867</v>
      </c>
      <c r="B257" s="30" t="str">
        <f t="shared" si="9"/>
        <v/>
      </c>
      <c r="C257" s="30"/>
      <c r="D257" s="30" t="s">
        <v>481</v>
      </c>
      <c r="E257" s="30"/>
      <c r="F257" s="30"/>
      <c r="G257" s="30"/>
      <c r="H257" s="30"/>
      <c r="I257" s="30"/>
      <c r="J257" s="30"/>
      <c r="K257" s="30"/>
      <c r="L257" s="30"/>
      <c r="M257" s="30"/>
      <c r="N257" s="30"/>
      <c r="O257" s="30"/>
      <c r="Q257" s="42" t="s">
        <v>1868</v>
      </c>
      <c r="R257" s="67" t="s">
        <v>1869</v>
      </c>
      <c r="S257" s="71" t="s">
        <v>1870</v>
      </c>
      <c r="T257" s="79" t="s">
        <v>1871</v>
      </c>
      <c r="U257" s="110" t="s">
        <v>1872</v>
      </c>
    </row>
    <row r="258" spans="1:21" ht="60" outlineLevel="2" x14ac:dyDescent="0.25">
      <c r="A258" s="22" t="s">
        <v>1873</v>
      </c>
      <c r="B258" s="30" t="s">
        <v>1874</v>
      </c>
      <c r="C258" s="30" t="s">
        <v>341</v>
      </c>
      <c r="D258" s="30"/>
      <c r="E258" s="30"/>
      <c r="F258" s="30"/>
      <c r="G258" s="30" t="s">
        <v>1875</v>
      </c>
      <c r="H258" s="30"/>
      <c r="I258" s="30"/>
      <c r="J258" s="30"/>
      <c r="K258" s="30"/>
      <c r="L258" s="30"/>
      <c r="M258" s="30"/>
      <c r="N258" s="30"/>
      <c r="O258" s="30"/>
      <c r="Q258" s="42" t="s">
        <v>1876</v>
      </c>
      <c r="R258" s="67" t="s">
        <v>1877</v>
      </c>
      <c r="S258" s="72" t="s">
        <v>1878</v>
      </c>
      <c r="T258" s="80" t="s">
        <v>1879</v>
      </c>
      <c r="U258" s="110" t="s">
        <v>1880</v>
      </c>
    </row>
    <row r="259" spans="1:21" outlineLevel="2" x14ac:dyDescent="0.25">
      <c r="A259" s="22" t="s">
        <v>1881</v>
      </c>
      <c r="B259" s="30" t="str">
        <f t="shared" si="9"/>
        <v/>
      </c>
      <c r="C259" s="30"/>
      <c r="D259" s="30" t="s">
        <v>481</v>
      </c>
      <c r="E259" s="30"/>
      <c r="F259" s="30"/>
      <c r="G259" s="30"/>
      <c r="H259" s="30"/>
      <c r="I259" s="30"/>
      <c r="J259" s="30"/>
      <c r="K259" s="30"/>
      <c r="L259" s="30"/>
      <c r="M259" s="30"/>
      <c r="N259" s="30"/>
      <c r="O259" s="30"/>
      <c r="Q259" s="42" t="s">
        <v>1882</v>
      </c>
      <c r="R259" s="67" t="s">
        <v>1883</v>
      </c>
      <c r="S259" s="72" t="s">
        <v>1884</v>
      </c>
      <c r="T259" s="80" t="s">
        <v>1885</v>
      </c>
      <c r="U259" s="110" t="s">
        <v>1886</v>
      </c>
    </row>
    <row r="260" spans="1:21" outlineLevel="2" x14ac:dyDescent="0.25">
      <c r="A260" s="22" t="s">
        <v>1887</v>
      </c>
      <c r="B260" s="30" t="str">
        <f t="shared" si="9"/>
        <v/>
      </c>
      <c r="C260" s="30"/>
      <c r="D260" s="30" t="s">
        <v>481</v>
      </c>
      <c r="E260" s="30"/>
      <c r="F260" s="30"/>
      <c r="G260" s="30"/>
      <c r="H260" s="30"/>
      <c r="I260" s="30"/>
      <c r="J260" s="30"/>
      <c r="K260" s="30"/>
      <c r="L260" s="30"/>
      <c r="M260" s="30"/>
      <c r="N260" s="30"/>
      <c r="O260" s="30"/>
      <c r="Q260" s="42" t="s">
        <v>1888</v>
      </c>
      <c r="R260" s="67" t="s">
        <v>1889</v>
      </c>
      <c r="S260" s="72" t="s">
        <v>1890</v>
      </c>
      <c r="T260" s="80" t="s">
        <v>1891</v>
      </c>
      <c r="U260" s="110" t="s">
        <v>1892</v>
      </c>
    </row>
    <row r="261" spans="1:21" outlineLevel="2" x14ac:dyDescent="0.25">
      <c r="A261" s="22" t="s">
        <v>1893</v>
      </c>
      <c r="B261" s="30" t="str">
        <f t="shared" si="9"/>
        <v/>
      </c>
      <c r="C261" s="30"/>
      <c r="D261" s="30" t="s">
        <v>481</v>
      </c>
      <c r="E261" s="30"/>
      <c r="F261" s="30"/>
      <c r="G261" s="30"/>
      <c r="H261" s="30"/>
      <c r="I261" s="30"/>
      <c r="J261" s="30"/>
      <c r="K261" s="30"/>
      <c r="L261" s="30"/>
      <c r="M261" s="30"/>
      <c r="N261" s="30"/>
      <c r="O261" s="30"/>
      <c r="Q261" s="42" t="s">
        <v>1894</v>
      </c>
      <c r="R261" s="67" t="s">
        <v>1895</v>
      </c>
      <c r="S261" s="72" t="s">
        <v>1896</v>
      </c>
      <c r="T261" s="80" t="s">
        <v>1897</v>
      </c>
      <c r="U261" s="110" t="s">
        <v>1896</v>
      </c>
    </row>
    <row r="262" spans="1:21" outlineLevel="2" x14ac:dyDescent="0.25">
      <c r="A262" s="22" t="s">
        <v>1898</v>
      </c>
      <c r="B262" s="30" t="str">
        <f t="shared" si="9"/>
        <v/>
      </c>
      <c r="C262" s="30"/>
      <c r="D262" s="30" t="s">
        <v>481</v>
      </c>
      <c r="E262" s="30"/>
      <c r="F262" s="30"/>
      <c r="G262" s="30"/>
      <c r="H262" s="30"/>
      <c r="I262" s="30"/>
      <c r="J262" s="30"/>
      <c r="K262" s="30"/>
      <c r="L262" s="30"/>
      <c r="M262" s="30"/>
      <c r="N262" s="30"/>
      <c r="O262" s="30"/>
      <c r="Q262" s="42" t="s">
        <v>1899</v>
      </c>
      <c r="R262" s="67" t="s">
        <v>1900</v>
      </c>
      <c r="S262" s="72" t="s">
        <v>1901</v>
      </c>
      <c r="T262" s="80" t="s">
        <v>1902</v>
      </c>
      <c r="U262" s="110" t="s">
        <v>1903</v>
      </c>
    </row>
    <row r="263" spans="1:21" ht="30" outlineLevel="2" x14ac:dyDescent="0.25">
      <c r="A263" s="19" t="s">
        <v>1904</v>
      </c>
      <c r="B263" s="30" t="str">
        <f t="shared" si="9"/>
        <v/>
      </c>
      <c r="C263" s="30"/>
      <c r="D263" s="30" t="s">
        <v>1905</v>
      </c>
      <c r="E263" s="30"/>
      <c r="F263" s="30"/>
      <c r="G263" s="30"/>
      <c r="H263" s="30"/>
      <c r="I263" s="30"/>
      <c r="J263" s="30"/>
      <c r="K263" s="30"/>
      <c r="L263" s="30"/>
      <c r="M263" s="30" t="s">
        <v>1906</v>
      </c>
      <c r="N263" s="30"/>
      <c r="O263" s="30"/>
      <c r="Q263" s="42" t="s">
        <v>1907</v>
      </c>
      <c r="R263" s="67" t="s">
        <v>1908</v>
      </c>
      <c r="S263" s="71" t="s">
        <v>1909</v>
      </c>
      <c r="T263" s="79" t="s">
        <v>1910</v>
      </c>
      <c r="U263" s="110" t="s">
        <v>1911</v>
      </c>
    </row>
    <row r="264" spans="1:21" outlineLevel="2" x14ac:dyDescent="0.25">
      <c r="A264" s="19" t="s">
        <v>1912</v>
      </c>
      <c r="B264" s="30"/>
      <c r="C264" s="30" t="s">
        <v>341</v>
      </c>
      <c r="D264" s="30"/>
      <c r="E264" s="30"/>
      <c r="F264" s="30"/>
      <c r="G264" s="30"/>
      <c r="H264" s="30"/>
      <c r="I264" s="30"/>
      <c r="J264" s="30"/>
      <c r="K264" s="30"/>
      <c r="L264" s="30"/>
      <c r="M264" s="30"/>
      <c r="N264" s="30"/>
      <c r="O264" s="30"/>
      <c r="Q264" s="42" t="s">
        <v>1913</v>
      </c>
      <c r="R264" s="67" t="s">
        <v>1914</v>
      </c>
      <c r="S264" s="71" t="s">
        <v>1913</v>
      </c>
      <c r="T264" s="79" t="s">
        <v>1915</v>
      </c>
      <c r="U264" s="110" t="s">
        <v>1913</v>
      </c>
    </row>
    <row r="265" spans="1:21" ht="15.75" x14ac:dyDescent="0.25">
      <c r="A265" s="36" t="s">
        <v>1916</v>
      </c>
      <c r="B265" s="33" t="str">
        <f t="shared" si="9"/>
        <v/>
      </c>
      <c r="C265" s="33"/>
      <c r="D265" s="33"/>
      <c r="E265" s="33"/>
      <c r="F265" s="33"/>
      <c r="G265" s="33"/>
      <c r="H265" s="33"/>
      <c r="I265" s="33"/>
      <c r="J265" s="33"/>
      <c r="K265" s="33"/>
      <c r="L265" s="33"/>
      <c r="M265" s="33"/>
      <c r="N265" s="33"/>
      <c r="O265" s="33"/>
      <c r="Q265" s="42" t="s">
        <v>1917</v>
      </c>
      <c r="R265" s="67" t="s">
        <v>1918</v>
      </c>
      <c r="S265" s="70" t="s">
        <v>1919</v>
      </c>
      <c r="T265" s="78" t="s">
        <v>1920</v>
      </c>
      <c r="U265" s="110" t="s">
        <v>1921</v>
      </c>
    </row>
    <row r="266" spans="1:21" outlineLevel="1" x14ac:dyDescent="0.25">
      <c r="A266" s="32" t="s">
        <v>1922</v>
      </c>
      <c r="B266" s="33" t="str">
        <f t="shared" si="9"/>
        <v/>
      </c>
      <c r="C266" s="33"/>
      <c r="D266" s="33"/>
      <c r="E266" s="33"/>
      <c r="F266" s="33"/>
      <c r="G266" s="33"/>
      <c r="H266" s="33"/>
      <c r="I266" s="33"/>
      <c r="J266" s="33"/>
      <c r="K266" s="33"/>
      <c r="L266" s="33"/>
      <c r="M266" s="33"/>
      <c r="N266" s="33"/>
      <c r="O266" s="33"/>
      <c r="Q266" s="42" t="s">
        <v>1923</v>
      </c>
      <c r="R266" s="67" t="s">
        <v>1924</v>
      </c>
      <c r="S266" s="70" t="s">
        <v>1925</v>
      </c>
      <c r="T266" s="78" t="s">
        <v>1926</v>
      </c>
      <c r="U266" s="110" t="s">
        <v>1927</v>
      </c>
    </row>
    <row r="267" spans="1:21" outlineLevel="2" x14ac:dyDescent="0.25">
      <c r="A267" s="19" t="s">
        <v>1928</v>
      </c>
      <c r="B267" s="30" t="str">
        <f t="shared" si="9"/>
        <v/>
      </c>
      <c r="C267" s="30" t="s">
        <v>341</v>
      </c>
      <c r="D267" s="30" t="s">
        <v>960</v>
      </c>
      <c r="E267" s="30"/>
      <c r="F267" s="30"/>
      <c r="G267" s="30"/>
      <c r="H267" s="30"/>
      <c r="I267" s="30"/>
      <c r="J267" s="30"/>
      <c r="K267" s="30"/>
      <c r="L267" s="30"/>
      <c r="M267" s="30" t="s">
        <v>341</v>
      </c>
      <c r="N267" s="30" t="s">
        <v>341</v>
      </c>
      <c r="O267" s="30"/>
      <c r="Q267" s="42" t="s">
        <v>1929</v>
      </c>
      <c r="R267" s="67" t="s">
        <v>1930</v>
      </c>
      <c r="S267" s="71" t="s">
        <v>1931</v>
      </c>
      <c r="T267" s="79" t="s">
        <v>1932</v>
      </c>
      <c r="U267" s="110" t="s">
        <v>1933</v>
      </c>
    </row>
    <row r="268" spans="1:21" ht="105" outlineLevel="2" x14ac:dyDescent="0.25">
      <c r="A268" s="20" t="s">
        <v>1934</v>
      </c>
      <c r="B268" s="30" t="str">
        <f t="shared" si="9"/>
        <v/>
      </c>
      <c r="C268" s="30" t="s">
        <v>341</v>
      </c>
      <c r="D268" s="30" t="s">
        <v>1935</v>
      </c>
      <c r="E268" s="30"/>
      <c r="F268" s="30"/>
      <c r="G268" s="30"/>
      <c r="H268" s="30"/>
      <c r="I268" s="30"/>
      <c r="J268" s="30"/>
      <c r="K268" s="30"/>
      <c r="L268" s="30"/>
      <c r="M268" s="30" t="s">
        <v>341</v>
      </c>
      <c r="N268" s="30" t="s">
        <v>341</v>
      </c>
      <c r="O268" s="30"/>
      <c r="Q268" s="42" t="s">
        <v>1936</v>
      </c>
      <c r="R268" s="67" t="s">
        <v>1937</v>
      </c>
      <c r="S268" s="70" t="s">
        <v>1938</v>
      </c>
      <c r="T268" s="78" t="s">
        <v>1939</v>
      </c>
      <c r="U268" s="110" t="s">
        <v>1940</v>
      </c>
    </row>
    <row r="269" spans="1:21" outlineLevel="2" x14ac:dyDescent="0.25">
      <c r="A269" s="20" t="s">
        <v>1941</v>
      </c>
      <c r="B269" s="30" t="str">
        <f t="shared" si="9"/>
        <v/>
      </c>
      <c r="C269" s="30" t="s">
        <v>341</v>
      </c>
      <c r="D269" s="30" t="s">
        <v>960</v>
      </c>
      <c r="E269" s="30"/>
      <c r="F269" s="30"/>
      <c r="G269" s="30"/>
      <c r="H269" s="30"/>
      <c r="I269" s="30"/>
      <c r="J269" s="30"/>
      <c r="K269" s="30"/>
      <c r="L269" s="30"/>
      <c r="M269" s="30" t="s">
        <v>341</v>
      </c>
      <c r="N269" s="30" t="s">
        <v>341</v>
      </c>
      <c r="O269" s="30"/>
      <c r="Q269" s="42" t="s">
        <v>1942</v>
      </c>
      <c r="R269" s="67" t="s">
        <v>1943</v>
      </c>
      <c r="S269" s="70" t="s">
        <v>1944</v>
      </c>
      <c r="T269" s="78" t="s">
        <v>1945</v>
      </c>
      <c r="U269" s="110" t="s">
        <v>1946</v>
      </c>
    </row>
    <row r="270" spans="1:21" outlineLevel="2" x14ac:dyDescent="0.25">
      <c r="A270" s="20" t="s">
        <v>1947</v>
      </c>
      <c r="B270" s="30" t="s">
        <v>1948</v>
      </c>
      <c r="C270" s="30" t="s">
        <v>341</v>
      </c>
      <c r="D270" s="30"/>
      <c r="E270" s="30"/>
      <c r="F270" s="30"/>
      <c r="G270" s="30"/>
      <c r="H270" s="30"/>
      <c r="I270" s="30" t="s">
        <v>1454</v>
      </c>
      <c r="J270" s="30"/>
      <c r="K270" s="30" t="s">
        <v>1949</v>
      </c>
      <c r="L270" s="30"/>
      <c r="M270" s="30" t="s">
        <v>734</v>
      </c>
      <c r="N270" s="30" t="s">
        <v>734</v>
      </c>
      <c r="O270" s="30"/>
      <c r="Q270" s="42" t="s">
        <v>1950</v>
      </c>
      <c r="R270" s="67" t="s">
        <v>1951</v>
      </c>
      <c r="S270" s="70" t="s">
        <v>1952</v>
      </c>
      <c r="T270" s="78" t="s">
        <v>1953</v>
      </c>
      <c r="U270" s="110" t="s">
        <v>1954</v>
      </c>
    </row>
    <row r="271" spans="1:21" ht="30" outlineLevel="2" x14ac:dyDescent="0.25">
      <c r="A271" s="20" t="s">
        <v>1955</v>
      </c>
      <c r="B271" s="30" t="s">
        <v>732</v>
      </c>
      <c r="C271" s="30" t="s">
        <v>732</v>
      </c>
      <c r="D271" s="30"/>
      <c r="E271" s="30"/>
      <c r="F271" s="30"/>
      <c r="G271" s="30"/>
      <c r="H271" s="30" t="s">
        <v>1956</v>
      </c>
      <c r="I271" s="30"/>
      <c r="J271" s="30"/>
      <c r="K271" s="30"/>
      <c r="L271" s="30"/>
      <c r="M271" s="30" t="s">
        <v>734</v>
      </c>
      <c r="N271" s="30"/>
      <c r="O271" s="30"/>
      <c r="Q271" s="42" t="s">
        <v>1957</v>
      </c>
      <c r="R271" s="67" t="s">
        <v>1958</v>
      </c>
      <c r="S271" s="70" t="s">
        <v>1959</v>
      </c>
      <c r="T271" s="78" t="s">
        <v>1960</v>
      </c>
      <c r="U271" s="110" t="s">
        <v>1961</v>
      </c>
    </row>
    <row r="272" spans="1:21" ht="30" outlineLevel="2" x14ac:dyDescent="0.25">
      <c r="A272" s="20" t="s">
        <v>1962</v>
      </c>
      <c r="B272" s="30"/>
      <c r="C272" s="30" t="s">
        <v>341</v>
      </c>
      <c r="D272" s="30"/>
      <c r="E272" s="30"/>
      <c r="F272" s="30"/>
      <c r="G272" s="30"/>
      <c r="H272" s="30"/>
      <c r="I272" s="30"/>
      <c r="J272" s="30"/>
      <c r="K272" s="30"/>
      <c r="L272" s="30"/>
      <c r="M272" s="30" t="s">
        <v>734</v>
      </c>
      <c r="N272" s="30"/>
      <c r="O272" s="30" t="s">
        <v>1660</v>
      </c>
      <c r="Q272" s="42" t="s">
        <v>1963</v>
      </c>
      <c r="R272" s="67" t="s">
        <v>1964</v>
      </c>
      <c r="S272" s="70" t="s">
        <v>1965</v>
      </c>
      <c r="T272" s="78" t="s">
        <v>1966</v>
      </c>
      <c r="U272" s="110" t="s">
        <v>1967</v>
      </c>
    </row>
    <row r="273" spans="1:21" outlineLevel="2" x14ac:dyDescent="0.25">
      <c r="A273" s="20" t="s">
        <v>1968</v>
      </c>
      <c r="B273" s="30" t="str">
        <f t="shared" si="9"/>
        <v>X</v>
      </c>
      <c r="C273" s="30" t="s">
        <v>341</v>
      </c>
      <c r="D273" s="30" t="s">
        <v>960</v>
      </c>
      <c r="E273" s="30"/>
      <c r="F273" s="30" t="s">
        <v>341</v>
      </c>
      <c r="G273" s="30"/>
      <c r="H273" s="30"/>
      <c r="I273" s="30"/>
      <c r="J273" s="30"/>
      <c r="K273" s="30"/>
      <c r="L273" s="30"/>
      <c r="M273" s="30" t="s">
        <v>341</v>
      </c>
      <c r="N273" s="30" t="s">
        <v>341</v>
      </c>
      <c r="O273" s="30"/>
      <c r="Q273" s="42" t="s">
        <v>1969</v>
      </c>
      <c r="R273" s="67" t="s">
        <v>1970</v>
      </c>
      <c r="S273" s="70" t="s">
        <v>1971</v>
      </c>
      <c r="T273" s="78" t="s">
        <v>1972</v>
      </c>
      <c r="U273" s="110" t="s">
        <v>1973</v>
      </c>
    </row>
    <row r="274" spans="1:21" ht="15.75" x14ac:dyDescent="0.25">
      <c r="A274" s="36" t="s">
        <v>1974</v>
      </c>
      <c r="B274" s="33" t="str">
        <f t="shared" si="9"/>
        <v/>
      </c>
      <c r="C274" s="33"/>
      <c r="D274" s="33"/>
      <c r="E274" s="33"/>
      <c r="F274" s="33"/>
      <c r="G274" s="33"/>
      <c r="H274" s="33"/>
      <c r="I274" s="33"/>
      <c r="J274" s="33"/>
      <c r="K274" s="33"/>
      <c r="L274" s="33"/>
      <c r="M274" s="33"/>
      <c r="N274" s="33"/>
      <c r="O274" s="33"/>
      <c r="Q274" s="42" t="s">
        <v>1975</v>
      </c>
      <c r="R274" s="67" t="s">
        <v>1976</v>
      </c>
      <c r="S274" s="70" t="s">
        <v>1977</v>
      </c>
      <c r="T274" s="78" t="s">
        <v>1978</v>
      </c>
      <c r="U274" s="110" t="s">
        <v>1977</v>
      </c>
    </row>
    <row r="275" spans="1:21" outlineLevel="1" x14ac:dyDescent="0.25">
      <c r="A275" s="32" t="s">
        <v>1979</v>
      </c>
      <c r="B275" s="33" t="str">
        <f t="shared" si="9"/>
        <v/>
      </c>
      <c r="C275" s="33"/>
      <c r="D275" s="33"/>
      <c r="E275" s="33"/>
      <c r="F275" s="33"/>
      <c r="G275" s="33"/>
      <c r="H275" s="33"/>
      <c r="I275" s="33"/>
      <c r="J275" s="33"/>
      <c r="K275" s="33"/>
      <c r="L275" s="33"/>
      <c r="M275" s="33"/>
      <c r="N275" s="33"/>
      <c r="O275" s="33"/>
      <c r="Q275" s="42" t="s">
        <v>1980</v>
      </c>
      <c r="R275" s="67" t="s">
        <v>1981</v>
      </c>
      <c r="S275" s="70" t="s">
        <v>1982</v>
      </c>
      <c r="T275" s="78" t="s">
        <v>1983</v>
      </c>
      <c r="U275" s="110" t="s">
        <v>1982</v>
      </c>
    </row>
    <row r="276" spans="1:21" ht="30" outlineLevel="2" x14ac:dyDescent="0.25">
      <c r="A276" s="20" t="s">
        <v>1984</v>
      </c>
      <c r="B276" s="30" t="str">
        <f t="shared" si="9"/>
        <v>X</v>
      </c>
      <c r="C276" s="30" t="s">
        <v>341</v>
      </c>
      <c r="D276" s="30" t="s">
        <v>1985</v>
      </c>
      <c r="E276" s="30"/>
      <c r="F276" s="30" t="s">
        <v>341</v>
      </c>
      <c r="G276" s="30"/>
      <c r="H276" s="30"/>
      <c r="I276" s="30"/>
      <c r="J276" s="30"/>
      <c r="K276" s="30"/>
      <c r="L276" s="30"/>
      <c r="M276" s="30" t="s">
        <v>341</v>
      </c>
      <c r="N276" s="30"/>
      <c r="O276" s="30"/>
      <c r="Q276" s="42" t="s">
        <v>1986</v>
      </c>
      <c r="R276" s="67" t="s">
        <v>1987</v>
      </c>
      <c r="S276" s="70" t="s">
        <v>1988</v>
      </c>
      <c r="T276" s="78" t="s">
        <v>1989</v>
      </c>
      <c r="U276" s="110" t="s">
        <v>1990</v>
      </c>
    </row>
    <row r="277" spans="1:21" ht="30" outlineLevel="2" x14ac:dyDescent="0.25">
      <c r="A277" s="20" t="s">
        <v>1991</v>
      </c>
      <c r="B277" s="30" t="str">
        <f t="shared" ref="B277:B303" si="10">IF(OR(ISNUMBER(SEARCH("x",F277)),ISNUMBER(SEARCH("x",G277)),ISNUMBER(SEARCH("x",H277)),ISNUMBER(SEARCH("x",I277)),ISNUMBER(SEARCH("x",K277))),"X","")</f>
        <v>X</v>
      </c>
      <c r="C277" s="30" t="s">
        <v>341</v>
      </c>
      <c r="D277" s="30" t="s">
        <v>1985</v>
      </c>
      <c r="E277" s="30"/>
      <c r="F277" s="30" t="s">
        <v>341</v>
      </c>
      <c r="G277" s="30"/>
      <c r="H277" s="30"/>
      <c r="I277" s="30"/>
      <c r="J277" s="30"/>
      <c r="K277" s="30"/>
      <c r="L277" s="30"/>
      <c r="M277" s="30" t="s">
        <v>341</v>
      </c>
      <c r="N277" s="30"/>
      <c r="O277" s="30"/>
      <c r="Q277" s="42" t="s">
        <v>1992</v>
      </c>
      <c r="R277" s="67" t="s">
        <v>1993</v>
      </c>
      <c r="S277" s="70" t="s">
        <v>1994</v>
      </c>
      <c r="T277" s="78" t="s">
        <v>1995</v>
      </c>
      <c r="U277" s="110" t="s">
        <v>1996</v>
      </c>
    </row>
    <row r="278" spans="1:21" ht="30" outlineLevel="2" x14ac:dyDescent="0.25">
      <c r="A278" s="20" t="s">
        <v>1997</v>
      </c>
      <c r="B278" s="30" t="str">
        <f t="shared" si="10"/>
        <v>X</v>
      </c>
      <c r="C278" s="30" t="s">
        <v>341</v>
      </c>
      <c r="D278" s="30" t="s">
        <v>1985</v>
      </c>
      <c r="E278" s="30"/>
      <c r="F278" s="30" t="s">
        <v>341</v>
      </c>
      <c r="G278" s="30"/>
      <c r="H278" s="30"/>
      <c r="I278" s="30"/>
      <c r="J278" s="30"/>
      <c r="K278" s="30"/>
      <c r="L278" s="30"/>
      <c r="M278" s="30" t="s">
        <v>341</v>
      </c>
      <c r="N278" s="30"/>
      <c r="O278" s="30"/>
      <c r="Q278" s="42" t="s">
        <v>1998</v>
      </c>
      <c r="R278" s="67" t="s">
        <v>1999</v>
      </c>
      <c r="S278" s="70" t="s">
        <v>2000</v>
      </c>
      <c r="T278" s="78" t="s">
        <v>2001</v>
      </c>
      <c r="U278" s="110" t="s">
        <v>2002</v>
      </c>
    </row>
    <row r="279" spans="1:21" ht="30" outlineLevel="2" x14ac:dyDescent="0.25">
      <c r="A279" s="20" t="s">
        <v>2003</v>
      </c>
      <c r="B279" s="30" t="str">
        <f t="shared" si="10"/>
        <v>X</v>
      </c>
      <c r="C279" s="30" t="s">
        <v>341</v>
      </c>
      <c r="D279" s="30" t="s">
        <v>1985</v>
      </c>
      <c r="E279" s="30"/>
      <c r="F279" s="30" t="s">
        <v>341</v>
      </c>
      <c r="G279" s="30"/>
      <c r="H279" s="30"/>
      <c r="I279" s="30"/>
      <c r="J279" s="30"/>
      <c r="K279" s="30"/>
      <c r="L279" s="30"/>
      <c r="M279" s="30" t="s">
        <v>341</v>
      </c>
      <c r="N279" s="30"/>
      <c r="O279" s="30"/>
      <c r="Q279" s="42" t="s">
        <v>2004</v>
      </c>
      <c r="R279" s="67" t="s">
        <v>2005</v>
      </c>
      <c r="S279" s="70" t="s">
        <v>2006</v>
      </c>
      <c r="T279" s="78" t="s">
        <v>2007</v>
      </c>
      <c r="U279" s="110" t="s">
        <v>2008</v>
      </c>
    </row>
    <row r="280" spans="1:21" ht="15.75" x14ac:dyDescent="0.25">
      <c r="A280" s="36" t="s">
        <v>2009</v>
      </c>
      <c r="B280" s="33" t="str">
        <f t="shared" si="10"/>
        <v/>
      </c>
      <c r="C280" s="33"/>
      <c r="D280" s="33"/>
      <c r="E280" s="33"/>
      <c r="F280" s="33"/>
      <c r="G280" s="33"/>
      <c r="H280" s="33"/>
      <c r="I280" s="33"/>
      <c r="J280" s="33"/>
      <c r="K280" s="33"/>
      <c r="L280" s="33"/>
      <c r="M280" s="33"/>
      <c r="N280" s="33"/>
      <c r="O280" s="33"/>
      <c r="Q280" s="42" t="s">
        <v>2010</v>
      </c>
      <c r="R280" s="67" t="s">
        <v>2011</v>
      </c>
      <c r="S280" s="70" t="s">
        <v>2012</v>
      </c>
      <c r="T280" s="78" t="s">
        <v>2013</v>
      </c>
      <c r="U280" s="110" t="s">
        <v>2014</v>
      </c>
    </row>
    <row r="281" spans="1:21" outlineLevel="1" x14ac:dyDescent="0.25">
      <c r="A281" s="32" t="s">
        <v>2015</v>
      </c>
      <c r="B281" s="33"/>
      <c r="C281" s="33"/>
      <c r="D281" s="33"/>
      <c r="E281" s="33"/>
      <c r="F281" s="33"/>
      <c r="G281" s="33"/>
      <c r="H281" s="33"/>
      <c r="I281" s="33"/>
      <c r="J281" s="33"/>
      <c r="K281" s="33"/>
      <c r="L281" s="33"/>
      <c r="M281" s="33"/>
      <c r="N281" s="33"/>
      <c r="O281" s="33"/>
      <c r="Q281" s="42" t="s">
        <v>2016</v>
      </c>
      <c r="R281" s="67" t="s">
        <v>2017</v>
      </c>
      <c r="S281" s="70" t="s">
        <v>2018</v>
      </c>
      <c r="T281" s="78" t="s">
        <v>2019</v>
      </c>
      <c r="U281" s="110" t="s">
        <v>2020</v>
      </c>
    </row>
    <row r="282" spans="1:21" outlineLevel="2" x14ac:dyDescent="0.25">
      <c r="A282" s="19" t="s">
        <v>2021</v>
      </c>
      <c r="B282" s="30" t="str">
        <f t="shared" si="10"/>
        <v>X</v>
      </c>
      <c r="C282" s="30" t="s">
        <v>341</v>
      </c>
      <c r="D282" s="30" t="s">
        <v>2022</v>
      </c>
      <c r="E282" s="30" t="s">
        <v>341</v>
      </c>
      <c r="F282" s="30"/>
      <c r="G282" s="30"/>
      <c r="H282" s="30"/>
      <c r="I282" s="30" t="s">
        <v>341</v>
      </c>
      <c r="J282" s="30"/>
      <c r="K282" s="30"/>
      <c r="L282" s="30"/>
      <c r="M282" s="30"/>
      <c r="N282" s="30"/>
      <c r="O282" s="30"/>
      <c r="Q282" s="42" t="s">
        <v>2023</v>
      </c>
      <c r="R282" s="67" t="s">
        <v>2024</v>
      </c>
      <c r="S282" s="71" t="s">
        <v>2025</v>
      </c>
      <c r="T282" s="79" t="s">
        <v>2026</v>
      </c>
      <c r="U282" s="110" t="s">
        <v>2027</v>
      </c>
    </row>
    <row r="283" spans="1:21" outlineLevel="2" x14ac:dyDescent="0.25">
      <c r="A283" s="19" t="s">
        <v>2028</v>
      </c>
      <c r="B283" s="30" t="str">
        <f t="shared" si="10"/>
        <v/>
      </c>
      <c r="C283" s="30" t="s">
        <v>341</v>
      </c>
      <c r="D283" s="30"/>
      <c r="E283" s="30"/>
      <c r="F283" s="30"/>
      <c r="G283" s="30"/>
      <c r="H283" s="30"/>
      <c r="I283" s="30"/>
      <c r="J283" s="30"/>
      <c r="K283" s="30"/>
      <c r="L283" s="30"/>
      <c r="M283" s="30"/>
      <c r="N283" s="30"/>
      <c r="O283" s="30"/>
      <c r="Q283" s="42" t="s">
        <v>2029</v>
      </c>
      <c r="R283" s="67" t="s">
        <v>2030</v>
      </c>
      <c r="S283" s="71" t="s">
        <v>2031</v>
      </c>
      <c r="T283" s="79" t="s">
        <v>2032</v>
      </c>
      <c r="U283" s="110" t="s">
        <v>2033</v>
      </c>
    </row>
    <row r="284" spans="1:21" outlineLevel="2" x14ac:dyDescent="0.25">
      <c r="A284" s="19" t="s">
        <v>2034</v>
      </c>
      <c r="B284" s="30" t="str">
        <f t="shared" si="10"/>
        <v>X</v>
      </c>
      <c r="C284" s="30" t="s">
        <v>341</v>
      </c>
      <c r="D284" s="30" t="s">
        <v>2022</v>
      </c>
      <c r="E284" s="30" t="s">
        <v>341</v>
      </c>
      <c r="F284" s="30"/>
      <c r="G284" s="30"/>
      <c r="H284" s="30"/>
      <c r="I284" s="30" t="s">
        <v>341</v>
      </c>
      <c r="J284" s="30"/>
      <c r="K284" s="30"/>
      <c r="L284" s="30"/>
      <c r="M284" s="30"/>
      <c r="N284" s="30"/>
      <c r="O284" s="30"/>
      <c r="Q284" s="42" t="s">
        <v>2035</v>
      </c>
      <c r="R284" s="67" t="s">
        <v>2036</v>
      </c>
      <c r="S284" s="71" t="s">
        <v>2037</v>
      </c>
      <c r="T284" s="79" t="s">
        <v>2038</v>
      </c>
      <c r="U284" s="110" t="s">
        <v>2039</v>
      </c>
    </row>
    <row r="285" spans="1:21" outlineLevel="2" x14ac:dyDescent="0.25">
      <c r="A285" s="19" t="s">
        <v>2040</v>
      </c>
      <c r="B285" s="30" t="str">
        <f t="shared" si="10"/>
        <v>X</v>
      </c>
      <c r="C285" s="30" t="s">
        <v>341</v>
      </c>
      <c r="D285" s="30" t="s">
        <v>2022</v>
      </c>
      <c r="E285" s="30" t="s">
        <v>341</v>
      </c>
      <c r="F285" s="30"/>
      <c r="G285" s="30"/>
      <c r="H285" s="30"/>
      <c r="I285" s="30" t="s">
        <v>341</v>
      </c>
      <c r="J285" s="30"/>
      <c r="K285" s="30"/>
      <c r="L285" s="30"/>
      <c r="M285" s="30"/>
      <c r="N285" s="30"/>
      <c r="O285" s="30"/>
      <c r="Q285" s="42" t="s">
        <v>2041</v>
      </c>
      <c r="R285" s="67" t="s">
        <v>2042</v>
      </c>
      <c r="S285" s="71" t="s">
        <v>2043</v>
      </c>
      <c r="T285" s="79" t="s">
        <v>2044</v>
      </c>
      <c r="U285" s="110" t="s">
        <v>2045</v>
      </c>
    </row>
    <row r="286" spans="1:21" outlineLevel="2" x14ac:dyDescent="0.25">
      <c r="A286" s="19" t="s">
        <v>2046</v>
      </c>
      <c r="B286" s="30" t="str">
        <f t="shared" si="10"/>
        <v>X</v>
      </c>
      <c r="C286" s="30" t="s">
        <v>341</v>
      </c>
      <c r="D286" s="30" t="s">
        <v>2022</v>
      </c>
      <c r="E286" s="30" t="s">
        <v>341</v>
      </c>
      <c r="F286" s="30"/>
      <c r="G286" s="30"/>
      <c r="H286" s="30"/>
      <c r="I286" s="30" t="s">
        <v>341</v>
      </c>
      <c r="J286" s="30"/>
      <c r="K286" s="30"/>
      <c r="L286" s="30"/>
      <c r="M286" s="30"/>
      <c r="N286" s="30"/>
      <c r="O286" s="30"/>
      <c r="Q286" s="42" t="s">
        <v>2047</v>
      </c>
      <c r="R286" s="67" t="s">
        <v>2048</v>
      </c>
      <c r="S286" s="71" t="s">
        <v>2049</v>
      </c>
      <c r="T286" s="79" t="s">
        <v>2050</v>
      </c>
      <c r="U286" s="110" t="s">
        <v>2051</v>
      </c>
    </row>
    <row r="287" spans="1:21" outlineLevel="2" x14ac:dyDescent="0.25">
      <c r="A287" s="19" t="s">
        <v>2052</v>
      </c>
      <c r="B287" s="30"/>
      <c r="C287" s="30"/>
      <c r="D287" s="30" t="s">
        <v>2053</v>
      </c>
      <c r="E287" s="30"/>
      <c r="F287" s="30"/>
      <c r="G287" s="30"/>
      <c r="H287" s="30"/>
      <c r="I287" s="30"/>
      <c r="J287" s="30"/>
      <c r="K287" s="30"/>
      <c r="L287" s="30"/>
      <c r="M287" s="30"/>
      <c r="N287" s="30"/>
      <c r="O287" s="30"/>
      <c r="Q287" s="42" t="s">
        <v>2054</v>
      </c>
      <c r="R287" s="67" t="s">
        <v>2055</v>
      </c>
      <c r="S287" s="71" t="s">
        <v>2056</v>
      </c>
      <c r="T287" s="79" t="s">
        <v>2057</v>
      </c>
      <c r="U287" s="110" t="s">
        <v>2058</v>
      </c>
    </row>
    <row r="288" spans="1:21" outlineLevel="2" x14ac:dyDescent="0.25">
      <c r="A288" s="19" t="s">
        <v>2059</v>
      </c>
      <c r="B288" s="30"/>
      <c r="C288" s="30"/>
      <c r="D288" s="30" t="s">
        <v>2053</v>
      </c>
      <c r="E288" s="30"/>
      <c r="F288" s="30"/>
      <c r="G288" s="30"/>
      <c r="H288" s="30"/>
      <c r="I288" s="30"/>
      <c r="J288" s="30"/>
      <c r="K288" s="30"/>
      <c r="L288" s="30"/>
      <c r="M288" s="30"/>
      <c r="N288" s="30"/>
      <c r="O288" s="30"/>
      <c r="Q288" s="42" t="s">
        <v>2060</v>
      </c>
      <c r="R288" s="67" t="s">
        <v>2061</v>
      </c>
      <c r="S288" s="71" t="s">
        <v>2062</v>
      </c>
      <c r="T288" s="79" t="s">
        <v>2063</v>
      </c>
      <c r="U288" s="110" t="s">
        <v>2064</v>
      </c>
    </row>
    <row r="289" spans="1:21" outlineLevel="2" x14ac:dyDescent="0.25">
      <c r="A289" s="19" t="s">
        <v>2065</v>
      </c>
      <c r="B289" s="30" t="str">
        <f t="shared" si="10"/>
        <v>X</v>
      </c>
      <c r="C289" s="30" t="s">
        <v>341</v>
      </c>
      <c r="D289" s="30"/>
      <c r="E289" s="30"/>
      <c r="F289" s="30"/>
      <c r="G289" s="30"/>
      <c r="H289" s="30"/>
      <c r="I289" s="30" t="s">
        <v>341</v>
      </c>
      <c r="J289" s="30"/>
      <c r="K289" s="30"/>
      <c r="L289" s="30"/>
      <c r="M289" s="30"/>
      <c r="N289" s="30"/>
      <c r="O289" s="30"/>
      <c r="Q289" s="42" t="s">
        <v>2066</v>
      </c>
      <c r="R289" s="67" t="s">
        <v>2067</v>
      </c>
      <c r="S289" s="71" t="s">
        <v>2068</v>
      </c>
      <c r="T289" s="79" t="s">
        <v>2069</v>
      </c>
      <c r="U289" s="110" t="s">
        <v>2070</v>
      </c>
    </row>
    <row r="290" spans="1:21" outlineLevel="2" x14ac:dyDescent="0.25">
      <c r="A290" s="19" t="s">
        <v>2071</v>
      </c>
      <c r="B290" s="30"/>
      <c r="C290" s="30" t="s">
        <v>341</v>
      </c>
      <c r="D290" s="30"/>
      <c r="E290" s="30"/>
      <c r="F290" s="30"/>
      <c r="G290" s="30"/>
      <c r="H290" s="30"/>
      <c r="I290" s="30"/>
      <c r="J290" s="30"/>
      <c r="K290" s="30"/>
      <c r="L290" s="30"/>
      <c r="M290" s="30"/>
      <c r="N290" s="30"/>
      <c r="O290" s="30"/>
      <c r="Q290" s="42" t="s">
        <v>2072</v>
      </c>
      <c r="R290" s="67" t="s">
        <v>2073</v>
      </c>
      <c r="S290" s="71" t="s">
        <v>2074</v>
      </c>
      <c r="T290" s="79" t="s">
        <v>2075</v>
      </c>
      <c r="U290" s="110" t="s">
        <v>2076</v>
      </c>
    </row>
    <row r="291" spans="1:21" outlineLevel="1" x14ac:dyDescent="0.25">
      <c r="A291" s="32" t="s">
        <v>2077</v>
      </c>
      <c r="B291" s="33" t="str">
        <f t="shared" si="10"/>
        <v/>
      </c>
      <c r="C291" s="33"/>
      <c r="D291" s="33"/>
      <c r="E291" s="33"/>
      <c r="F291" s="33"/>
      <c r="G291" s="33"/>
      <c r="H291" s="33"/>
      <c r="I291" s="33"/>
      <c r="J291" s="33"/>
      <c r="K291" s="33"/>
      <c r="L291" s="33"/>
      <c r="M291" s="33"/>
      <c r="N291" s="33"/>
      <c r="O291" s="33"/>
      <c r="Q291" s="42" t="s">
        <v>2078</v>
      </c>
      <c r="R291" s="67" t="s">
        <v>2079</v>
      </c>
      <c r="S291" s="70" t="s">
        <v>2080</v>
      </c>
      <c r="T291" s="78" t="s">
        <v>2081</v>
      </c>
      <c r="U291" s="110" t="s">
        <v>2080</v>
      </c>
    </row>
    <row r="292" spans="1:21" outlineLevel="2" x14ac:dyDescent="0.25">
      <c r="A292" s="19" t="s">
        <v>2082</v>
      </c>
      <c r="B292" s="30" t="str">
        <f t="shared" si="10"/>
        <v/>
      </c>
      <c r="C292" s="30" t="s">
        <v>341</v>
      </c>
      <c r="D292" s="30"/>
      <c r="E292" s="30"/>
      <c r="F292" s="30"/>
      <c r="G292" s="30"/>
      <c r="H292" s="30"/>
      <c r="I292" s="30"/>
      <c r="J292" s="30"/>
      <c r="K292" s="30"/>
      <c r="L292" s="30"/>
      <c r="M292" s="30"/>
      <c r="N292" s="30"/>
      <c r="O292" s="30"/>
      <c r="Q292" s="42" t="s">
        <v>2083</v>
      </c>
      <c r="R292" s="67" t="s">
        <v>2084</v>
      </c>
      <c r="S292" s="71" t="s">
        <v>2085</v>
      </c>
      <c r="T292" s="79" t="s">
        <v>2086</v>
      </c>
      <c r="U292" s="110" t="s">
        <v>2087</v>
      </c>
    </row>
    <row r="293" spans="1:21" outlineLevel="2" x14ac:dyDescent="0.25">
      <c r="A293" s="19" t="s">
        <v>2088</v>
      </c>
      <c r="B293" s="30" t="str">
        <f t="shared" si="10"/>
        <v/>
      </c>
      <c r="C293" s="30"/>
      <c r="D293" s="30" t="s">
        <v>2053</v>
      </c>
      <c r="E293" s="30"/>
      <c r="F293" s="30"/>
      <c r="G293" s="30"/>
      <c r="H293" s="30"/>
      <c r="I293" s="30"/>
      <c r="J293" s="30"/>
      <c r="K293" s="30"/>
      <c r="L293" s="30"/>
      <c r="M293" s="30"/>
      <c r="N293" s="30"/>
      <c r="O293" s="30"/>
      <c r="Q293" s="42" t="s">
        <v>2089</v>
      </c>
      <c r="R293" s="67" t="s">
        <v>2090</v>
      </c>
      <c r="S293" s="71" t="s">
        <v>2091</v>
      </c>
      <c r="T293" s="79" t="s">
        <v>2092</v>
      </c>
      <c r="U293" s="110" t="s">
        <v>2091</v>
      </c>
    </row>
    <row r="294" spans="1:21" outlineLevel="2" x14ac:dyDescent="0.25">
      <c r="A294" s="19" t="s">
        <v>2093</v>
      </c>
      <c r="B294" s="30" t="str">
        <f t="shared" si="10"/>
        <v/>
      </c>
      <c r="C294" s="30"/>
      <c r="D294" s="30" t="s">
        <v>2053</v>
      </c>
      <c r="E294" s="30"/>
      <c r="F294" s="30"/>
      <c r="G294" s="30"/>
      <c r="H294" s="30"/>
      <c r="I294" s="30"/>
      <c r="J294" s="30"/>
      <c r="K294" s="30"/>
      <c r="L294" s="30"/>
      <c r="M294" s="30"/>
      <c r="N294" s="30"/>
      <c r="O294" s="30"/>
      <c r="Q294" s="42" t="s">
        <v>2094</v>
      </c>
      <c r="R294" s="67" t="s">
        <v>2095</v>
      </c>
      <c r="S294" s="71" t="s">
        <v>2096</v>
      </c>
      <c r="T294" s="79" t="s">
        <v>2097</v>
      </c>
      <c r="U294" s="110" t="s">
        <v>2096</v>
      </c>
    </row>
    <row r="295" spans="1:21" outlineLevel="2" x14ac:dyDescent="0.25">
      <c r="A295" s="19" t="s">
        <v>2098</v>
      </c>
      <c r="B295" s="30" t="str">
        <f t="shared" si="10"/>
        <v/>
      </c>
      <c r="C295" s="30"/>
      <c r="D295" s="30" t="s">
        <v>2053</v>
      </c>
      <c r="E295" s="30"/>
      <c r="F295" s="30"/>
      <c r="G295" s="30"/>
      <c r="H295" s="30"/>
      <c r="I295" s="30"/>
      <c r="J295" s="30"/>
      <c r="K295" s="30"/>
      <c r="L295" s="30"/>
      <c r="M295" s="30"/>
      <c r="N295" s="30"/>
      <c r="O295" s="30"/>
      <c r="Q295" s="42" t="s">
        <v>2099</v>
      </c>
      <c r="R295" s="67" t="s">
        <v>2100</v>
      </c>
      <c r="S295" s="71" t="s">
        <v>2101</v>
      </c>
      <c r="T295" s="79" t="s">
        <v>2102</v>
      </c>
      <c r="U295" s="110" t="s">
        <v>2103</v>
      </c>
    </row>
    <row r="296" spans="1:21" outlineLevel="2" x14ac:dyDescent="0.25">
      <c r="A296" s="19" t="s">
        <v>2104</v>
      </c>
      <c r="B296" s="30" t="str">
        <f t="shared" si="10"/>
        <v/>
      </c>
      <c r="C296" s="30"/>
      <c r="D296" s="30" t="s">
        <v>2053</v>
      </c>
      <c r="E296" s="30"/>
      <c r="F296" s="30"/>
      <c r="G296" s="30"/>
      <c r="H296" s="30"/>
      <c r="I296" s="30"/>
      <c r="J296" s="30"/>
      <c r="K296" s="30"/>
      <c r="L296" s="30"/>
      <c r="M296" s="30"/>
      <c r="N296" s="30"/>
      <c r="O296" s="30"/>
      <c r="Q296" s="42" t="s">
        <v>2105</v>
      </c>
      <c r="R296" s="67" t="s">
        <v>2106</v>
      </c>
      <c r="S296" s="71" t="s">
        <v>2107</v>
      </c>
      <c r="T296" s="79" t="s">
        <v>2108</v>
      </c>
      <c r="U296" s="110" t="s">
        <v>2107</v>
      </c>
    </row>
    <row r="297" spans="1:21" outlineLevel="2" x14ac:dyDescent="0.25">
      <c r="A297" s="19" t="s">
        <v>2109</v>
      </c>
      <c r="B297" s="30" t="str">
        <f t="shared" si="10"/>
        <v/>
      </c>
      <c r="C297" s="30"/>
      <c r="D297" s="30" t="s">
        <v>2053</v>
      </c>
      <c r="E297" s="30"/>
      <c r="F297" s="30"/>
      <c r="G297" s="30"/>
      <c r="H297" s="30"/>
      <c r="I297" s="30"/>
      <c r="J297" s="30"/>
      <c r="K297" s="30"/>
      <c r="L297" s="30"/>
      <c r="M297" s="30"/>
      <c r="N297" s="30"/>
      <c r="O297" s="30"/>
      <c r="Q297" s="42" t="s">
        <v>2110</v>
      </c>
      <c r="R297" s="67" t="s">
        <v>2111</v>
      </c>
      <c r="S297" s="71" t="s">
        <v>2110</v>
      </c>
      <c r="T297" s="79" t="s">
        <v>2112</v>
      </c>
      <c r="U297" s="110" t="s">
        <v>2110</v>
      </c>
    </row>
    <row r="298" spans="1:21" outlineLevel="2" x14ac:dyDescent="0.25">
      <c r="A298" s="19" t="s">
        <v>2113</v>
      </c>
      <c r="B298" s="30" t="str">
        <f t="shared" si="10"/>
        <v/>
      </c>
      <c r="C298" s="30"/>
      <c r="D298" s="30" t="s">
        <v>2053</v>
      </c>
      <c r="E298" s="30"/>
      <c r="F298" s="30"/>
      <c r="G298" s="30"/>
      <c r="H298" s="30"/>
      <c r="I298" s="30"/>
      <c r="J298" s="30"/>
      <c r="K298" s="30"/>
      <c r="L298" s="30"/>
      <c r="M298" s="30"/>
      <c r="N298" s="30"/>
      <c r="O298" s="30"/>
      <c r="Q298" s="42" t="s">
        <v>2114</v>
      </c>
      <c r="R298" s="67" t="s">
        <v>2115</v>
      </c>
      <c r="S298" s="71" t="s">
        <v>2116</v>
      </c>
      <c r="T298" s="79" t="s">
        <v>2117</v>
      </c>
      <c r="U298" s="110" t="s">
        <v>2118</v>
      </c>
    </row>
    <row r="299" spans="1:21" outlineLevel="1" x14ac:dyDescent="0.25">
      <c r="A299" s="37" t="s">
        <v>2119</v>
      </c>
      <c r="B299" s="33" t="str">
        <f t="shared" si="10"/>
        <v/>
      </c>
      <c r="C299" s="33"/>
      <c r="D299" s="33"/>
      <c r="E299" s="33"/>
      <c r="F299" s="33"/>
      <c r="G299" s="33"/>
      <c r="H299" s="33"/>
      <c r="I299" s="33"/>
      <c r="J299" s="33"/>
      <c r="K299" s="33"/>
      <c r="L299" s="33"/>
      <c r="M299" s="33"/>
      <c r="N299" s="33"/>
      <c r="O299" s="33"/>
      <c r="Q299" s="42" t="s">
        <v>2120</v>
      </c>
      <c r="R299" s="67" t="s">
        <v>2121</v>
      </c>
      <c r="S299" s="71" t="s">
        <v>2122</v>
      </c>
      <c r="T299" s="79" t="s">
        <v>2123</v>
      </c>
      <c r="U299" s="110" t="s">
        <v>2124</v>
      </c>
    </row>
    <row r="300" spans="1:21" outlineLevel="2" x14ac:dyDescent="0.25">
      <c r="A300" s="19" t="s">
        <v>2125</v>
      </c>
      <c r="B300" s="30" t="str">
        <f t="shared" si="10"/>
        <v/>
      </c>
      <c r="C300" s="30" t="s">
        <v>341</v>
      </c>
      <c r="D300" s="30" t="s">
        <v>2126</v>
      </c>
      <c r="E300" s="31"/>
      <c r="F300" s="30"/>
      <c r="G300" s="30"/>
      <c r="H300" s="30"/>
      <c r="I300" s="30"/>
      <c r="J300" s="30"/>
      <c r="K300" s="30"/>
      <c r="L300" s="30"/>
      <c r="M300" s="30"/>
      <c r="N300" s="30"/>
      <c r="O300" s="30"/>
      <c r="Q300" s="42" t="s">
        <v>2127</v>
      </c>
      <c r="R300" s="67" t="s">
        <v>2128</v>
      </c>
      <c r="S300" s="71" t="s">
        <v>2129</v>
      </c>
      <c r="T300" s="79" t="s">
        <v>2130</v>
      </c>
      <c r="U300" s="110" t="s">
        <v>2131</v>
      </c>
    </row>
    <row r="301" spans="1:21" outlineLevel="2" x14ac:dyDescent="0.25">
      <c r="A301" s="19" t="s">
        <v>2132</v>
      </c>
      <c r="B301" s="30" t="str">
        <f t="shared" si="10"/>
        <v/>
      </c>
      <c r="C301" s="30" t="s">
        <v>341</v>
      </c>
      <c r="D301" s="30" t="s">
        <v>2126</v>
      </c>
      <c r="E301" s="31"/>
      <c r="F301" s="30"/>
      <c r="G301" s="30"/>
      <c r="H301" s="30"/>
      <c r="I301" s="30"/>
      <c r="J301" s="30"/>
      <c r="K301" s="30"/>
      <c r="L301" s="30"/>
      <c r="M301" s="30"/>
      <c r="N301" s="30"/>
      <c r="O301" s="30"/>
      <c r="Q301" s="42" t="s">
        <v>2133</v>
      </c>
      <c r="R301" s="67" t="s">
        <v>2134</v>
      </c>
      <c r="S301" s="71" t="s">
        <v>2135</v>
      </c>
      <c r="T301" s="79" t="s">
        <v>2136</v>
      </c>
      <c r="U301" s="110" t="s">
        <v>2137</v>
      </c>
    </row>
    <row r="302" spans="1:21" outlineLevel="2" x14ac:dyDescent="0.25">
      <c r="A302" s="19" t="s">
        <v>2138</v>
      </c>
      <c r="B302" s="30" t="str">
        <f t="shared" si="10"/>
        <v/>
      </c>
      <c r="C302" s="30"/>
      <c r="D302" s="30" t="s">
        <v>2053</v>
      </c>
      <c r="E302" s="30"/>
      <c r="F302" s="30"/>
      <c r="G302" s="30"/>
      <c r="H302" s="30"/>
      <c r="I302" s="30"/>
      <c r="J302" s="30"/>
      <c r="K302" s="30"/>
      <c r="L302" s="30"/>
      <c r="M302" s="30"/>
      <c r="N302" s="30"/>
      <c r="O302" s="30"/>
      <c r="Q302" s="42" t="s">
        <v>2139</v>
      </c>
      <c r="R302" s="67" t="s">
        <v>2140</v>
      </c>
      <c r="S302" s="71" t="s">
        <v>2141</v>
      </c>
      <c r="T302" s="79" t="s">
        <v>2142</v>
      </c>
      <c r="U302" s="110" t="s">
        <v>2143</v>
      </c>
    </row>
    <row r="303" spans="1:21" outlineLevel="2" x14ac:dyDescent="0.25">
      <c r="A303" s="19" t="str">
        <f>IF('[1]User guide'!$B$1="English",R303,IF('[1]User guide'!$B$1="Swedish",Q303,IF('[1]User guide'!$B$1="Norwegian",S303,IF('[1]User guide'!$B$1="Finnish",T303,U303))))</f>
        <v xml:space="preserve">18204 Workplace lighting </v>
      </c>
      <c r="B303" s="30" t="str">
        <f t="shared" si="10"/>
        <v/>
      </c>
      <c r="C303" s="30"/>
      <c r="D303" s="30" t="s">
        <v>2053</v>
      </c>
      <c r="E303" s="30"/>
      <c r="F303" s="30"/>
      <c r="G303" s="30"/>
      <c r="H303" s="30"/>
      <c r="I303" s="30"/>
      <c r="J303" s="30"/>
      <c r="K303" s="30"/>
      <c r="L303" s="30"/>
      <c r="M303" s="30"/>
      <c r="N303" s="30"/>
      <c r="O303" s="30"/>
      <c r="Q303" s="42" t="s">
        <v>2144</v>
      </c>
      <c r="R303" s="67" t="s">
        <v>2145</v>
      </c>
      <c r="S303" s="71" t="s">
        <v>2146</v>
      </c>
      <c r="T303" s="79" t="s">
        <v>2147</v>
      </c>
      <c r="U303" s="110" t="s">
        <v>2148</v>
      </c>
    </row>
    <row r="304" spans="1:21" outlineLevel="2" x14ac:dyDescent="0.25">
      <c r="A304" s="19" t="str">
        <f>IF('[1]User guide'!$B$1="English",R304,IF('[1]User guide'!$B$1="Swedish",Q304,IF('[1]User guide'!$B$1="Norwegian",S304,IF('[1]User guide'!$B$1="Finnish",T304,U304))))</f>
        <v>18299 Lighting articles in general</v>
      </c>
      <c r="B304" s="30" t="str">
        <f t="shared" ref="B304:B334" si="11">IF(OR(ISNUMBER(SEARCH("x",F304)),ISNUMBER(SEARCH("x",G304)),ISNUMBER(SEARCH("x",H304)),ISNUMBER(SEARCH("x",I304)),ISNUMBER(SEARCH("x",K304))),"X","")</f>
        <v/>
      </c>
      <c r="C304" s="30"/>
      <c r="D304" s="30" t="s">
        <v>2053</v>
      </c>
      <c r="E304" s="30"/>
      <c r="F304" s="30"/>
      <c r="G304" s="30"/>
      <c r="H304" s="30"/>
      <c r="I304" s="30"/>
      <c r="J304" s="30"/>
      <c r="K304" s="30"/>
      <c r="L304" s="30"/>
      <c r="M304" s="30"/>
      <c r="N304" s="30"/>
      <c r="O304" s="30"/>
      <c r="Q304" s="42" t="s">
        <v>2149</v>
      </c>
      <c r="R304" s="67" t="s">
        <v>2150</v>
      </c>
      <c r="S304" s="71" t="s">
        <v>2151</v>
      </c>
      <c r="T304" s="79" t="s">
        <v>2152</v>
      </c>
      <c r="U304" s="110" t="s">
        <v>2153</v>
      </c>
    </row>
    <row r="305" spans="1:21" outlineLevel="1" x14ac:dyDescent="0.25">
      <c r="A305" s="32" t="s">
        <v>2154</v>
      </c>
      <c r="B305" s="33" t="str">
        <f t="shared" si="11"/>
        <v/>
      </c>
      <c r="C305" s="33"/>
      <c r="D305" s="33"/>
      <c r="E305" s="33"/>
      <c r="F305" s="33"/>
      <c r="G305" s="33"/>
      <c r="H305" s="33"/>
      <c r="I305" s="33"/>
      <c r="J305" s="33"/>
      <c r="K305" s="33"/>
      <c r="L305" s="33"/>
      <c r="M305" s="33"/>
      <c r="N305" s="33"/>
      <c r="O305" s="33"/>
      <c r="Q305" s="42" t="s">
        <v>2155</v>
      </c>
      <c r="R305" s="67" t="s">
        <v>2156</v>
      </c>
      <c r="S305" s="70" t="s">
        <v>2157</v>
      </c>
      <c r="T305" s="78" t="s">
        <v>2158</v>
      </c>
      <c r="U305" s="110" t="s">
        <v>2159</v>
      </c>
    </row>
    <row r="306" spans="1:21" outlineLevel="2" x14ac:dyDescent="0.25">
      <c r="A306" s="19" t="s">
        <v>2160</v>
      </c>
      <c r="B306" s="30" t="str">
        <f t="shared" si="11"/>
        <v>X</v>
      </c>
      <c r="C306" s="30" t="s">
        <v>341</v>
      </c>
      <c r="D306" s="30" t="s">
        <v>2161</v>
      </c>
      <c r="E306" s="30"/>
      <c r="F306" s="30"/>
      <c r="G306" s="30"/>
      <c r="H306" s="30" t="s">
        <v>341</v>
      </c>
      <c r="I306" s="30"/>
      <c r="J306" s="30"/>
      <c r="K306" s="30"/>
      <c r="L306" s="30"/>
      <c r="M306" s="30"/>
      <c r="N306" s="30"/>
      <c r="O306" s="30"/>
      <c r="Q306" s="42" t="s">
        <v>2162</v>
      </c>
      <c r="R306" s="67" t="s">
        <v>2163</v>
      </c>
      <c r="S306" s="71" t="s">
        <v>2164</v>
      </c>
      <c r="T306" s="79" t="s">
        <v>2165</v>
      </c>
      <c r="U306" s="110" t="s">
        <v>2166</v>
      </c>
    </row>
    <row r="307" spans="1:21" outlineLevel="2" x14ac:dyDescent="0.25">
      <c r="A307" s="19" t="s">
        <v>2167</v>
      </c>
      <c r="B307" s="30" t="str">
        <f t="shared" si="11"/>
        <v>X</v>
      </c>
      <c r="C307" s="30" t="s">
        <v>341</v>
      </c>
      <c r="D307" s="30" t="s">
        <v>2161</v>
      </c>
      <c r="E307" s="30"/>
      <c r="F307" s="30"/>
      <c r="G307" s="30"/>
      <c r="H307" s="30" t="s">
        <v>341</v>
      </c>
      <c r="I307" s="30"/>
      <c r="J307" s="30"/>
      <c r="K307" s="30"/>
      <c r="L307" s="30"/>
      <c r="M307" s="30"/>
      <c r="N307" s="30"/>
      <c r="O307" s="30"/>
      <c r="Q307" s="42" t="s">
        <v>2168</v>
      </c>
      <c r="R307" s="67" t="s">
        <v>2169</v>
      </c>
      <c r="S307" s="71" t="s">
        <v>2170</v>
      </c>
      <c r="T307" s="79" t="s">
        <v>2171</v>
      </c>
      <c r="U307" s="110" t="s">
        <v>2172</v>
      </c>
    </row>
    <row r="308" spans="1:21" ht="60" outlineLevel="2" x14ac:dyDescent="0.25">
      <c r="A308" s="19" t="s">
        <v>2173</v>
      </c>
      <c r="B308" s="30" t="s">
        <v>2174</v>
      </c>
      <c r="C308" s="30" t="s">
        <v>2174</v>
      </c>
      <c r="D308" s="30" t="s">
        <v>2175</v>
      </c>
      <c r="E308" s="30"/>
      <c r="F308" s="30"/>
      <c r="G308" s="30"/>
      <c r="H308" s="30" t="s">
        <v>2176</v>
      </c>
      <c r="I308" s="30"/>
      <c r="J308" s="30"/>
      <c r="K308" s="30"/>
      <c r="L308" s="30"/>
      <c r="M308" s="30"/>
      <c r="N308" s="30"/>
      <c r="O308" s="30"/>
      <c r="Q308" s="42" t="s">
        <v>2177</v>
      </c>
      <c r="R308" s="67" t="s">
        <v>2178</v>
      </c>
      <c r="S308" s="71" t="s">
        <v>2179</v>
      </c>
      <c r="T308" s="79" t="s">
        <v>2180</v>
      </c>
      <c r="U308" s="110" t="s">
        <v>2181</v>
      </c>
    </row>
    <row r="309" spans="1:21" ht="30" outlineLevel="2" x14ac:dyDescent="0.25">
      <c r="A309" s="22" t="s">
        <v>2182</v>
      </c>
      <c r="B309" s="30"/>
      <c r="C309" s="30"/>
      <c r="D309" s="30" t="s">
        <v>2053</v>
      </c>
      <c r="E309" s="30"/>
      <c r="F309" s="30"/>
      <c r="G309" s="30"/>
      <c r="H309" s="30"/>
      <c r="I309" s="30"/>
      <c r="J309" s="30"/>
      <c r="K309" s="30"/>
      <c r="L309" s="30"/>
      <c r="M309" s="30"/>
      <c r="N309" s="30"/>
      <c r="O309" s="30"/>
      <c r="Q309" s="42" t="s">
        <v>2183</v>
      </c>
      <c r="R309" s="67" t="s">
        <v>2184</v>
      </c>
      <c r="S309" s="72" t="s">
        <v>2185</v>
      </c>
      <c r="T309" s="80" t="s">
        <v>2186</v>
      </c>
      <c r="U309" s="110" t="s">
        <v>2187</v>
      </c>
    </row>
    <row r="310" spans="1:21" outlineLevel="2" x14ac:dyDescent="0.25">
      <c r="A310" s="19" t="s">
        <v>2188</v>
      </c>
      <c r="B310" s="30" t="str">
        <f t="shared" si="11"/>
        <v/>
      </c>
      <c r="C310" s="30"/>
      <c r="D310" s="30" t="s">
        <v>2053</v>
      </c>
      <c r="E310" s="30"/>
      <c r="F310" s="30"/>
      <c r="G310" s="30"/>
      <c r="H310" s="30"/>
      <c r="I310" s="30"/>
      <c r="J310" s="30"/>
      <c r="K310" s="30"/>
      <c r="L310" s="30"/>
      <c r="M310" s="30"/>
      <c r="N310" s="30"/>
      <c r="O310" s="30"/>
      <c r="Q310" s="42" t="s">
        <v>2189</v>
      </c>
      <c r="R310" s="67" t="s">
        <v>2190</v>
      </c>
      <c r="S310" s="71" t="s">
        <v>2191</v>
      </c>
      <c r="T310" s="79" t="s">
        <v>2192</v>
      </c>
      <c r="U310" s="110" t="s">
        <v>2193</v>
      </c>
    </row>
    <row r="311" spans="1:21" outlineLevel="2" x14ac:dyDescent="0.25">
      <c r="A311" s="19" t="s">
        <v>2194</v>
      </c>
      <c r="B311" s="30" t="str">
        <f t="shared" si="11"/>
        <v/>
      </c>
      <c r="C311" s="30"/>
      <c r="D311" s="30" t="s">
        <v>2053</v>
      </c>
      <c r="E311" s="30"/>
      <c r="F311" s="30"/>
      <c r="G311" s="30"/>
      <c r="H311" s="30"/>
      <c r="I311" s="30"/>
      <c r="J311" s="30"/>
      <c r="K311" s="30"/>
      <c r="L311" s="30"/>
      <c r="M311" s="30"/>
      <c r="N311" s="30"/>
      <c r="O311" s="30"/>
      <c r="Q311" s="42" t="s">
        <v>2195</v>
      </c>
      <c r="R311" s="67" t="s">
        <v>2196</v>
      </c>
      <c r="S311" s="71" t="s">
        <v>2197</v>
      </c>
      <c r="T311" s="79" t="s">
        <v>2198</v>
      </c>
      <c r="U311" s="110" t="s">
        <v>2199</v>
      </c>
    </row>
    <row r="312" spans="1:21" outlineLevel="1" x14ac:dyDescent="0.25">
      <c r="A312" s="32" t="s">
        <v>2200</v>
      </c>
      <c r="B312" s="33" t="str">
        <f t="shared" si="11"/>
        <v/>
      </c>
      <c r="C312" s="33"/>
      <c r="D312" s="33" t="s">
        <v>2053</v>
      </c>
      <c r="E312" s="33"/>
      <c r="F312" s="33"/>
      <c r="G312" s="33"/>
      <c r="H312" s="33"/>
      <c r="I312" s="33"/>
      <c r="J312" s="33"/>
      <c r="K312" s="33"/>
      <c r="L312" s="33"/>
      <c r="M312" s="33"/>
      <c r="N312" s="33"/>
      <c r="O312" s="33"/>
      <c r="Q312" s="42" t="s">
        <v>2201</v>
      </c>
      <c r="R312" s="67" t="s">
        <v>2202</v>
      </c>
      <c r="S312" s="70" t="s">
        <v>2203</v>
      </c>
      <c r="T312" s="78" t="s">
        <v>2204</v>
      </c>
      <c r="U312" s="110" t="s">
        <v>2205</v>
      </c>
    </row>
    <row r="313" spans="1:21" outlineLevel="2" x14ac:dyDescent="0.25">
      <c r="A313" s="19" t="s">
        <v>2206</v>
      </c>
      <c r="B313" s="30" t="str">
        <f t="shared" si="11"/>
        <v/>
      </c>
      <c r="C313" s="30"/>
      <c r="D313" s="30" t="s">
        <v>2053</v>
      </c>
      <c r="E313" s="30"/>
      <c r="F313" s="30"/>
      <c r="G313" s="30"/>
      <c r="H313" s="30"/>
      <c r="I313" s="30"/>
      <c r="J313" s="30"/>
      <c r="K313" s="30"/>
      <c r="L313" s="30"/>
      <c r="M313" s="30"/>
      <c r="N313" s="30"/>
      <c r="O313" s="30"/>
      <c r="Q313" s="42" t="s">
        <v>2207</v>
      </c>
      <c r="R313" s="67" t="s">
        <v>2208</v>
      </c>
      <c r="S313" s="71" t="s">
        <v>2209</v>
      </c>
      <c r="T313" s="79" t="s">
        <v>2210</v>
      </c>
      <c r="U313" s="110" t="s">
        <v>2211</v>
      </c>
    </row>
    <row r="314" spans="1:21" outlineLevel="2" x14ac:dyDescent="0.25">
      <c r="A314" s="19" t="s">
        <v>2212</v>
      </c>
      <c r="B314" s="30" t="str">
        <f t="shared" si="11"/>
        <v/>
      </c>
      <c r="C314" s="30"/>
      <c r="D314" s="30" t="s">
        <v>2053</v>
      </c>
      <c r="E314" s="30"/>
      <c r="F314" s="30"/>
      <c r="G314" s="30"/>
      <c r="H314" s="30"/>
      <c r="I314" s="30"/>
      <c r="J314" s="30"/>
      <c r="K314" s="30"/>
      <c r="L314" s="30"/>
      <c r="M314" s="30"/>
      <c r="N314" s="30"/>
      <c r="O314" s="30"/>
      <c r="Q314" s="42" t="s">
        <v>2213</v>
      </c>
      <c r="R314" s="67" t="s">
        <v>2214</v>
      </c>
      <c r="S314" s="71" t="s">
        <v>2215</v>
      </c>
      <c r="T314" s="79" t="s">
        <v>2216</v>
      </c>
      <c r="U314" s="110" t="s">
        <v>2217</v>
      </c>
    </row>
    <row r="315" spans="1:21" ht="15.75" x14ac:dyDescent="0.25">
      <c r="A315" s="36" t="s">
        <v>2218</v>
      </c>
      <c r="B315" s="33" t="str">
        <f t="shared" si="11"/>
        <v/>
      </c>
      <c r="C315" s="33"/>
      <c r="D315" s="33"/>
      <c r="E315" s="33"/>
      <c r="F315" s="33"/>
      <c r="G315" s="33"/>
      <c r="H315" s="33"/>
      <c r="I315" s="33"/>
      <c r="J315" s="33"/>
      <c r="K315" s="33"/>
      <c r="L315" s="33"/>
      <c r="M315" s="33"/>
      <c r="N315" s="33"/>
      <c r="O315" s="33"/>
      <c r="Q315" s="42" t="s">
        <v>2219</v>
      </c>
      <c r="R315" s="67" t="s">
        <v>2220</v>
      </c>
      <c r="S315" s="70" t="s">
        <v>2221</v>
      </c>
      <c r="T315" s="78" t="s">
        <v>2222</v>
      </c>
      <c r="U315" s="110" t="s">
        <v>2221</v>
      </c>
    </row>
    <row r="316" spans="1:21" outlineLevel="1" x14ac:dyDescent="0.25">
      <c r="A316" s="32" t="s">
        <v>2223</v>
      </c>
      <c r="B316" s="33" t="str">
        <f t="shared" si="11"/>
        <v/>
      </c>
      <c r="C316" s="33"/>
      <c r="D316" s="33"/>
      <c r="E316" s="33"/>
      <c r="F316" s="33"/>
      <c r="G316" s="33"/>
      <c r="H316" s="33"/>
      <c r="I316" s="33"/>
      <c r="J316" s="33"/>
      <c r="K316" s="33"/>
      <c r="L316" s="33"/>
      <c r="M316" s="33"/>
      <c r="N316" s="33"/>
      <c r="O316" s="33"/>
      <c r="Q316" s="42" t="s">
        <v>2224</v>
      </c>
      <c r="R316" s="67" t="s">
        <v>2225</v>
      </c>
      <c r="S316" s="70" t="s">
        <v>2226</v>
      </c>
      <c r="T316" s="78" t="s">
        <v>2227</v>
      </c>
      <c r="U316" s="110" t="s">
        <v>2226</v>
      </c>
    </row>
    <row r="317" spans="1:21" outlineLevel="2" x14ac:dyDescent="0.25">
      <c r="A317" s="20" t="s">
        <v>2228</v>
      </c>
      <c r="B317" s="30" t="str">
        <f t="shared" si="11"/>
        <v/>
      </c>
      <c r="C317" s="30" t="s">
        <v>341</v>
      </c>
      <c r="D317" s="30"/>
      <c r="E317" s="30"/>
      <c r="F317" s="30"/>
      <c r="G317" s="30"/>
      <c r="H317" s="30"/>
      <c r="I317" s="30"/>
      <c r="J317" s="30"/>
      <c r="K317" s="30"/>
      <c r="L317" s="30"/>
      <c r="M317" s="30"/>
      <c r="N317" s="30"/>
      <c r="O317" s="30"/>
      <c r="Q317" s="42" t="s">
        <v>2229</v>
      </c>
      <c r="R317" s="67" t="s">
        <v>2230</v>
      </c>
      <c r="S317" s="70" t="s">
        <v>2229</v>
      </c>
      <c r="T317" s="78" t="s">
        <v>2231</v>
      </c>
      <c r="U317" s="110" t="s">
        <v>2229</v>
      </c>
    </row>
    <row r="318" spans="1:21" outlineLevel="2" x14ac:dyDescent="0.25">
      <c r="A318" s="19" t="s">
        <v>2232</v>
      </c>
      <c r="B318" s="30" t="str">
        <f t="shared" si="11"/>
        <v/>
      </c>
      <c r="C318" s="30" t="s">
        <v>341</v>
      </c>
      <c r="D318" s="30"/>
      <c r="E318" s="30"/>
      <c r="F318" s="30"/>
      <c r="G318" s="30"/>
      <c r="H318" s="30"/>
      <c r="I318" s="30"/>
      <c r="J318" s="30"/>
      <c r="K318" s="30"/>
      <c r="L318" s="30"/>
      <c r="M318" s="30"/>
      <c r="N318" s="30"/>
      <c r="O318" s="30"/>
      <c r="Q318" s="42" t="s">
        <v>2233</v>
      </c>
      <c r="R318" s="67" t="s">
        <v>2234</v>
      </c>
      <c r="S318" s="71" t="s">
        <v>2235</v>
      </c>
      <c r="T318" s="79" t="s">
        <v>2236</v>
      </c>
      <c r="U318" s="110" t="s">
        <v>2235</v>
      </c>
    </row>
    <row r="319" spans="1:21" outlineLevel="2" x14ac:dyDescent="0.25">
      <c r="A319" s="19" t="s">
        <v>2237</v>
      </c>
      <c r="B319" s="30" t="str">
        <f t="shared" si="11"/>
        <v/>
      </c>
      <c r="C319" s="30" t="s">
        <v>341</v>
      </c>
      <c r="D319" s="30"/>
      <c r="E319" s="30"/>
      <c r="F319" s="30"/>
      <c r="G319" s="30"/>
      <c r="H319" s="30"/>
      <c r="I319" s="30"/>
      <c r="J319" s="30"/>
      <c r="K319" s="30"/>
      <c r="L319" s="30"/>
      <c r="M319" s="30"/>
      <c r="N319" s="30"/>
      <c r="O319" s="30"/>
      <c r="Q319" s="42" t="s">
        <v>2238</v>
      </c>
      <c r="R319" s="67" t="s">
        <v>2239</v>
      </c>
      <c r="S319" s="71" t="s">
        <v>2240</v>
      </c>
      <c r="T319" s="79" t="s">
        <v>2241</v>
      </c>
      <c r="U319" s="110" t="s">
        <v>2242</v>
      </c>
    </row>
    <row r="320" spans="1:21" outlineLevel="2" x14ac:dyDescent="0.25">
      <c r="A320" s="19" t="s">
        <v>2243</v>
      </c>
      <c r="B320" s="30" t="str">
        <f t="shared" si="11"/>
        <v/>
      </c>
      <c r="C320" s="30" t="s">
        <v>341</v>
      </c>
      <c r="D320" s="30"/>
      <c r="E320" s="30"/>
      <c r="F320" s="30"/>
      <c r="G320" s="30"/>
      <c r="H320" s="30"/>
      <c r="I320" s="30"/>
      <c r="J320" s="30"/>
      <c r="K320" s="30"/>
      <c r="L320" s="30"/>
      <c r="M320" s="30"/>
      <c r="N320" s="30"/>
      <c r="O320" s="30"/>
      <c r="Q320" s="42" t="s">
        <v>2244</v>
      </c>
      <c r="R320" s="67" t="s">
        <v>2245</v>
      </c>
      <c r="S320" s="71" t="s">
        <v>2246</v>
      </c>
      <c r="T320" s="79" t="s">
        <v>2247</v>
      </c>
      <c r="U320" s="110" t="s">
        <v>2248</v>
      </c>
    </row>
    <row r="321" spans="1:21" outlineLevel="2" x14ac:dyDescent="0.25">
      <c r="A321" s="19" t="s">
        <v>2249</v>
      </c>
      <c r="B321" s="30" t="str">
        <f t="shared" si="11"/>
        <v/>
      </c>
      <c r="C321" s="30" t="s">
        <v>341</v>
      </c>
      <c r="D321" s="30"/>
      <c r="E321" s="30"/>
      <c r="F321" s="30"/>
      <c r="G321" s="30"/>
      <c r="H321" s="30"/>
      <c r="I321" s="30"/>
      <c r="J321" s="30"/>
      <c r="K321" s="30"/>
      <c r="L321" s="30"/>
      <c r="M321" s="30"/>
      <c r="N321" s="30"/>
      <c r="O321" s="30"/>
      <c r="Q321" s="42" t="s">
        <v>2250</v>
      </c>
      <c r="R321" s="67" t="s">
        <v>2251</v>
      </c>
      <c r="S321" s="71" t="s">
        <v>2252</v>
      </c>
      <c r="T321" s="79" t="s">
        <v>2253</v>
      </c>
      <c r="U321" s="110" t="s">
        <v>2254</v>
      </c>
    </row>
    <row r="322" spans="1:21" outlineLevel="2" x14ac:dyDescent="0.25">
      <c r="A322" s="19" t="s">
        <v>2255</v>
      </c>
      <c r="B322" s="30" t="str">
        <f t="shared" si="11"/>
        <v/>
      </c>
      <c r="C322" s="30" t="s">
        <v>341</v>
      </c>
      <c r="D322" s="30"/>
      <c r="E322" s="30"/>
      <c r="F322" s="30"/>
      <c r="G322" s="30"/>
      <c r="H322" s="30"/>
      <c r="I322" s="30"/>
      <c r="J322" s="30"/>
      <c r="K322" s="30"/>
      <c r="L322" s="30"/>
      <c r="M322" s="30"/>
      <c r="N322" s="30"/>
      <c r="O322" s="30"/>
      <c r="Q322" s="42" t="s">
        <v>2256</v>
      </c>
      <c r="R322" s="67" t="s">
        <v>2257</v>
      </c>
      <c r="S322" s="71" t="s">
        <v>2258</v>
      </c>
      <c r="T322" s="79" t="s">
        <v>2259</v>
      </c>
      <c r="U322" s="110" t="s">
        <v>2260</v>
      </c>
    </row>
    <row r="323" spans="1:21" outlineLevel="2" x14ac:dyDescent="0.25">
      <c r="A323" s="19" t="s">
        <v>2261</v>
      </c>
      <c r="B323" s="30" t="str">
        <f t="shared" si="11"/>
        <v/>
      </c>
      <c r="C323" s="30" t="s">
        <v>341</v>
      </c>
      <c r="D323" s="30"/>
      <c r="E323" s="30"/>
      <c r="F323" s="30"/>
      <c r="G323" s="30"/>
      <c r="H323" s="30"/>
      <c r="I323" s="30"/>
      <c r="J323" s="30"/>
      <c r="K323" s="30"/>
      <c r="L323" s="30"/>
      <c r="M323" s="30"/>
      <c r="N323" s="30"/>
      <c r="O323" s="30"/>
      <c r="Q323" s="42" t="s">
        <v>2262</v>
      </c>
      <c r="R323" s="67" t="s">
        <v>2263</v>
      </c>
      <c r="S323" s="71" t="s">
        <v>2264</v>
      </c>
      <c r="T323" s="79" t="s">
        <v>2265</v>
      </c>
      <c r="U323" s="110" t="s">
        <v>2266</v>
      </c>
    </row>
    <row r="324" spans="1:21" outlineLevel="2" x14ac:dyDescent="0.25">
      <c r="A324" s="22" t="s">
        <v>2267</v>
      </c>
      <c r="B324" s="30" t="str">
        <f t="shared" si="11"/>
        <v/>
      </c>
      <c r="C324" s="30" t="s">
        <v>341</v>
      </c>
      <c r="D324" s="30"/>
      <c r="E324" s="30"/>
      <c r="F324" s="30"/>
      <c r="G324" s="30"/>
      <c r="H324" s="30"/>
      <c r="I324" s="30"/>
      <c r="J324" s="30"/>
      <c r="K324" s="30"/>
      <c r="L324" s="30"/>
      <c r="M324" s="30"/>
      <c r="N324" s="30"/>
      <c r="O324" s="30"/>
      <c r="Q324" s="42" t="s">
        <v>2268</v>
      </c>
      <c r="R324" s="67" t="s">
        <v>2269</v>
      </c>
      <c r="S324" s="72" t="s">
        <v>2270</v>
      </c>
      <c r="T324" s="80" t="s">
        <v>2271</v>
      </c>
      <c r="U324" s="110" t="s">
        <v>2272</v>
      </c>
    </row>
    <row r="325" spans="1:21" outlineLevel="2" x14ac:dyDescent="0.25">
      <c r="A325" s="22" t="s">
        <v>2273</v>
      </c>
      <c r="B325" s="30" t="str">
        <f t="shared" si="11"/>
        <v/>
      </c>
      <c r="C325" s="30" t="s">
        <v>341</v>
      </c>
      <c r="D325" s="30"/>
      <c r="E325" s="30"/>
      <c r="F325" s="30"/>
      <c r="G325" s="30"/>
      <c r="H325" s="30"/>
      <c r="I325" s="30"/>
      <c r="J325" s="30"/>
      <c r="K325" s="30"/>
      <c r="L325" s="30"/>
      <c r="M325" s="30"/>
      <c r="N325" s="30"/>
      <c r="O325" s="30"/>
      <c r="Q325" s="42" t="s">
        <v>2274</v>
      </c>
      <c r="R325" s="67" t="s">
        <v>2275</v>
      </c>
      <c r="S325" s="72" t="s">
        <v>2276</v>
      </c>
      <c r="T325" s="80" t="s">
        <v>2277</v>
      </c>
      <c r="U325" s="110" t="s">
        <v>2276</v>
      </c>
    </row>
    <row r="326" spans="1:21" outlineLevel="2" x14ac:dyDescent="0.25">
      <c r="A326" s="22" t="s">
        <v>2278</v>
      </c>
      <c r="B326" s="30" t="str">
        <f t="shared" si="11"/>
        <v/>
      </c>
      <c r="C326" s="30" t="s">
        <v>341</v>
      </c>
      <c r="D326" s="30" t="s">
        <v>2279</v>
      </c>
      <c r="E326" s="30"/>
      <c r="F326" s="30"/>
      <c r="G326" s="30"/>
      <c r="H326" s="30"/>
      <c r="I326" s="30"/>
      <c r="J326" s="30"/>
      <c r="K326" s="30"/>
      <c r="L326" s="30"/>
      <c r="M326" s="30"/>
      <c r="N326" s="30"/>
      <c r="O326" s="30"/>
      <c r="Q326" s="42" t="s">
        <v>2280</v>
      </c>
      <c r="R326" s="67" t="s">
        <v>2281</v>
      </c>
      <c r="S326" s="72" t="s">
        <v>2282</v>
      </c>
      <c r="T326" s="80" t="s">
        <v>2283</v>
      </c>
      <c r="U326" s="110" t="s">
        <v>2284</v>
      </c>
    </row>
    <row r="327" spans="1:21" outlineLevel="2" x14ac:dyDescent="0.25">
      <c r="A327" s="22" t="s">
        <v>2285</v>
      </c>
      <c r="B327" s="30" t="str">
        <f t="shared" si="11"/>
        <v/>
      </c>
      <c r="C327" s="30"/>
      <c r="D327" s="30" t="s">
        <v>481</v>
      </c>
      <c r="E327" s="30"/>
      <c r="F327" s="30"/>
      <c r="G327" s="30"/>
      <c r="H327" s="30"/>
      <c r="I327" s="30"/>
      <c r="J327" s="30"/>
      <c r="K327" s="30"/>
      <c r="L327" s="30"/>
      <c r="M327" s="30"/>
      <c r="N327" s="30"/>
      <c r="O327" s="30"/>
      <c r="Q327" s="42" t="s">
        <v>2286</v>
      </c>
      <c r="R327" s="67" t="s">
        <v>2287</v>
      </c>
      <c r="S327" s="72" t="s">
        <v>2286</v>
      </c>
      <c r="T327" s="80" t="s">
        <v>2288</v>
      </c>
      <c r="U327" s="110" t="s">
        <v>2286</v>
      </c>
    </row>
    <row r="328" spans="1:21" outlineLevel="2" x14ac:dyDescent="0.25">
      <c r="A328" s="22" t="s">
        <v>2289</v>
      </c>
      <c r="B328" s="30" t="str">
        <f t="shared" si="11"/>
        <v/>
      </c>
      <c r="C328" s="30"/>
      <c r="D328" s="30" t="s">
        <v>481</v>
      </c>
      <c r="E328" s="30"/>
      <c r="F328" s="30"/>
      <c r="G328" s="30"/>
      <c r="H328" s="30"/>
      <c r="I328" s="30"/>
      <c r="J328" s="30"/>
      <c r="K328" s="30"/>
      <c r="L328" s="30"/>
      <c r="M328" s="30"/>
      <c r="N328" s="30"/>
      <c r="O328" s="30"/>
      <c r="Q328" s="42" t="s">
        <v>2290</v>
      </c>
      <c r="R328" s="67" t="s">
        <v>2291</v>
      </c>
      <c r="S328" s="72" t="s">
        <v>2292</v>
      </c>
      <c r="T328" s="80" t="s">
        <v>2293</v>
      </c>
      <c r="U328" s="110" t="s">
        <v>2294</v>
      </c>
    </row>
    <row r="329" spans="1:21" outlineLevel="2" x14ac:dyDescent="0.25">
      <c r="A329" s="22" t="s">
        <v>2295</v>
      </c>
      <c r="B329" s="30" t="str">
        <f t="shared" si="11"/>
        <v/>
      </c>
      <c r="C329" s="30"/>
      <c r="D329" s="30" t="s">
        <v>481</v>
      </c>
      <c r="E329" s="30"/>
      <c r="F329" s="30"/>
      <c r="G329" s="30"/>
      <c r="H329" s="30"/>
      <c r="I329" s="30"/>
      <c r="J329" s="30"/>
      <c r="K329" s="30"/>
      <c r="L329" s="30"/>
      <c r="M329" s="30"/>
      <c r="N329" s="30"/>
      <c r="O329" s="30"/>
      <c r="Q329" s="42" t="s">
        <v>2296</v>
      </c>
      <c r="R329" s="67" t="s">
        <v>2297</v>
      </c>
      <c r="S329" s="72" t="s">
        <v>2298</v>
      </c>
      <c r="T329" s="80" t="s">
        <v>2299</v>
      </c>
      <c r="U329" s="110" t="s">
        <v>2300</v>
      </c>
    </row>
    <row r="330" spans="1:21" outlineLevel="2" x14ac:dyDescent="0.25">
      <c r="A330" s="22" t="s">
        <v>2301</v>
      </c>
      <c r="B330" s="30" t="str">
        <f t="shared" si="11"/>
        <v/>
      </c>
      <c r="C330" s="30"/>
      <c r="D330" s="30" t="s">
        <v>2279</v>
      </c>
      <c r="E330" s="30"/>
      <c r="F330" s="30"/>
      <c r="G330" s="30"/>
      <c r="H330" s="30"/>
      <c r="I330" s="30"/>
      <c r="J330" s="30"/>
      <c r="K330" s="30"/>
      <c r="L330" s="30"/>
      <c r="M330" s="30"/>
      <c r="N330" s="30"/>
      <c r="O330" s="30"/>
      <c r="Q330" s="42" t="s">
        <v>2302</v>
      </c>
      <c r="R330" s="67" t="s">
        <v>2303</v>
      </c>
      <c r="S330" s="72" t="s">
        <v>2302</v>
      </c>
      <c r="T330" s="80" t="s">
        <v>2304</v>
      </c>
      <c r="U330" s="110" t="s">
        <v>2302</v>
      </c>
    </row>
    <row r="331" spans="1:21" outlineLevel="1" x14ac:dyDescent="0.25">
      <c r="A331" s="32" t="s">
        <v>2305</v>
      </c>
      <c r="B331" s="33" t="str">
        <f t="shared" si="11"/>
        <v/>
      </c>
      <c r="C331" s="33"/>
      <c r="D331" s="33"/>
      <c r="E331" s="33"/>
      <c r="F331" s="33"/>
      <c r="G331" s="33"/>
      <c r="H331" s="33"/>
      <c r="I331" s="33"/>
      <c r="J331" s="33"/>
      <c r="K331" s="33"/>
      <c r="L331" s="33"/>
      <c r="M331" s="33"/>
      <c r="N331" s="33"/>
      <c r="O331" s="33"/>
      <c r="Q331" s="42" t="s">
        <v>2306</v>
      </c>
      <c r="R331" s="67" t="s">
        <v>2307</v>
      </c>
      <c r="S331" s="70" t="s">
        <v>2308</v>
      </c>
      <c r="T331" s="78" t="s">
        <v>2309</v>
      </c>
      <c r="U331" s="110" t="s">
        <v>2306</v>
      </c>
    </row>
    <row r="332" spans="1:21" outlineLevel="2" x14ac:dyDescent="0.25">
      <c r="A332" s="19" t="s">
        <v>2310</v>
      </c>
      <c r="B332" s="30" t="str">
        <f t="shared" si="11"/>
        <v/>
      </c>
      <c r="C332" s="30" t="s">
        <v>341</v>
      </c>
      <c r="D332" s="30"/>
      <c r="E332" s="30"/>
      <c r="F332" s="30"/>
      <c r="G332" s="30"/>
      <c r="H332" s="30"/>
      <c r="I332" s="30"/>
      <c r="J332" s="30"/>
      <c r="K332" s="30"/>
      <c r="L332" s="30"/>
      <c r="M332" s="30"/>
      <c r="N332" s="30"/>
      <c r="O332" s="30"/>
      <c r="Q332" s="42" t="s">
        <v>2311</v>
      </c>
      <c r="R332" s="67" t="s">
        <v>2312</v>
      </c>
      <c r="S332" s="71" t="s">
        <v>2313</v>
      </c>
      <c r="T332" s="79" t="s">
        <v>2314</v>
      </c>
      <c r="U332" s="110" t="s">
        <v>2313</v>
      </c>
    </row>
    <row r="333" spans="1:21" outlineLevel="2" x14ac:dyDescent="0.25">
      <c r="A333" s="19" t="s">
        <v>2315</v>
      </c>
      <c r="B333" s="30" t="str">
        <f t="shared" si="11"/>
        <v/>
      </c>
      <c r="C333" s="30" t="s">
        <v>341</v>
      </c>
      <c r="D333" s="30"/>
      <c r="E333" s="30"/>
      <c r="F333" s="30"/>
      <c r="G333" s="30"/>
      <c r="H333" s="30"/>
      <c r="I333" s="30"/>
      <c r="J333" s="30"/>
      <c r="K333" s="30"/>
      <c r="L333" s="30"/>
      <c r="M333" s="30"/>
      <c r="N333" s="30"/>
      <c r="O333" s="30"/>
      <c r="Q333" s="42" t="s">
        <v>2316</v>
      </c>
      <c r="R333" s="67" t="s">
        <v>2317</v>
      </c>
      <c r="S333" s="71" t="s">
        <v>2318</v>
      </c>
      <c r="T333" s="79" t="s">
        <v>2319</v>
      </c>
      <c r="U333" s="110" t="s">
        <v>2320</v>
      </c>
    </row>
    <row r="334" spans="1:21" outlineLevel="2" x14ac:dyDescent="0.25">
      <c r="A334" s="19" t="s">
        <v>2321</v>
      </c>
      <c r="B334" s="30" t="str">
        <f t="shared" si="11"/>
        <v/>
      </c>
      <c r="C334" s="30" t="s">
        <v>341</v>
      </c>
      <c r="D334" s="30"/>
      <c r="E334" s="30"/>
      <c r="F334" s="30"/>
      <c r="G334" s="30"/>
      <c r="H334" s="30"/>
      <c r="I334" s="30"/>
      <c r="J334" s="30"/>
      <c r="K334" s="30"/>
      <c r="L334" s="30"/>
      <c r="M334" s="30"/>
      <c r="N334" s="30"/>
      <c r="O334" s="30"/>
      <c r="Q334" s="42" t="s">
        <v>2322</v>
      </c>
      <c r="R334" s="67" t="s">
        <v>2323</v>
      </c>
      <c r="S334" s="71" t="s">
        <v>2324</v>
      </c>
      <c r="T334" s="79" t="s">
        <v>2325</v>
      </c>
      <c r="U334" s="110" t="s">
        <v>2326</v>
      </c>
    </row>
    <row r="335" spans="1:21" outlineLevel="2" x14ac:dyDescent="0.25">
      <c r="A335" s="19" t="s">
        <v>2327</v>
      </c>
      <c r="B335" s="30" t="str">
        <f t="shared" ref="B335:B348" si="12">IF(OR(ISNUMBER(SEARCH("x",F335)),ISNUMBER(SEARCH("x",G335)),ISNUMBER(SEARCH("x",H335)),ISNUMBER(SEARCH("x",I335)),ISNUMBER(SEARCH("x",K335))),"X","")</f>
        <v>X</v>
      </c>
      <c r="C335" s="30" t="s">
        <v>341</v>
      </c>
      <c r="D335" s="30"/>
      <c r="E335" s="30"/>
      <c r="F335" s="30"/>
      <c r="G335" s="30"/>
      <c r="H335" s="30"/>
      <c r="I335" s="30" t="s">
        <v>341</v>
      </c>
      <c r="J335" s="30"/>
      <c r="K335" s="30"/>
      <c r="L335" s="30"/>
      <c r="M335" s="30"/>
      <c r="N335" s="30"/>
      <c r="O335" s="30"/>
      <c r="Q335" s="42" t="s">
        <v>2328</v>
      </c>
      <c r="R335" s="67" t="s">
        <v>2329</v>
      </c>
      <c r="S335" s="71" t="s">
        <v>2330</v>
      </c>
      <c r="T335" s="79" t="s">
        <v>2331</v>
      </c>
      <c r="U335" s="110" t="s">
        <v>2332</v>
      </c>
    </row>
    <row r="336" spans="1:21" outlineLevel="2" x14ac:dyDescent="0.25">
      <c r="A336" s="19" t="s">
        <v>2333</v>
      </c>
      <c r="B336" s="30" t="str">
        <f t="shared" si="12"/>
        <v>X</v>
      </c>
      <c r="C336" s="30" t="s">
        <v>341</v>
      </c>
      <c r="D336" s="30"/>
      <c r="E336" s="30"/>
      <c r="F336" s="30"/>
      <c r="G336" s="30"/>
      <c r="H336" s="30"/>
      <c r="I336" s="30" t="s">
        <v>341</v>
      </c>
      <c r="J336" s="30"/>
      <c r="K336" s="30"/>
      <c r="L336" s="30"/>
      <c r="M336" s="30"/>
      <c r="N336" s="30"/>
      <c r="O336" s="30"/>
      <c r="Q336" s="42" t="s">
        <v>2334</v>
      </c>
      <c r="R336" s="67" t="s">
        <v>2335</v>
      </c>
      <c r="S336" s="71" t="s">
        <v>2336</v>
      </c>
      <c r="T336" s="79" t="s">
        <v>2337</v>
      </c>
      <c r="U336" s="110" t="s">
        <v>2338</v>
      </c>
    </row>
    <row r="337" spans="1:21" outlineLevel="2" x14ac:dyDescent="0.25">
      <c r="A337" s="19" t="s">
        <v>2339</v>
      </c>
      <c r="B337" s="30" t="str">
        <f t="shared" si="12"/>
        <v/>
      </c>
      <c r="C337" s="30" t="s">
        <v>341</v>
      </c>
      <c r="D337" s="30" t="s">
        <v>2340</v>
      </c>
      <c r="E337" s="30"/>
      <c r="F337" s="30"/>
      <c r="G337" s="30"/>
      <c r="H337" s="30"/>
      <c r="I337" s="30"/>
      <c r="J337" s="30"/>
      <c r="K337" s="30"/>
      <c r="L337" s="30"/>
      <c r="M337" s="30"/>
      <c r="N337" s="30"/>
      <c r="O337" s="30"/>
      <c r="Q337" s="42" t="s">
        <v>2341</v>
      </c>
      <c r="R337" s="67" t="s">
        <v>2342</v>
      </c>
      <c r="S337" s="71" t="s">
        <v>2343</v>
      </c>
      <c r="T337" s="79" t="s">
        <v>2344</v>
      </c>
      <c r="U337" s="110" t="s">
        <v>2341</v>
      </c>
    </row>
    <row r="338" spans="1:21" outlineLevel="1" x14ac:dyDescent="0.25">
      <c r="A338" s="32" t="s">
        <v>2345</v>
      </c>
      <c r="B338" s="33" t="str">
        <f t="shared" si="12"/>
        <v/>
      </c>
      <c r="C338" s="33"/>
      <c r="D338" s="33"/>
      <c r="E338" s="33"/>
      <c r="F338" s="33"/>
      <c r="G338" s="33"/>
      <c r="H338" s="33"/>
      <c r="I338" s="33"/>
      <c r="J338" s="33"/>
      <c r="K338" s="33"/>
      <c r="L338" s="33"/>
      <c r="M338" s="33"/>
      <c r="N338" s="33"/>
      <c r="O338" s="33"/>
      <c r="Q338" s="42" t="s">
        <v>2346</v>
      </c>
      <c r="R338" s="67" t="s">
        <v>2347</v>
      </c>
      <c r="S338" s="70" t="s">
        <v>2348</v>
      </c>
      <c r="T338" s="78" t="s">
        <v>2349</v>
      </c>
      <c r="U338" s="110" t="s">
        <v>2350</v>
      </c>
    </row>
    <row r="339" spans="1:21" outlineLevel="2" x14ac:dyDescent="0.25">
      <c r="A339" s="19" t="s">
        <v>2351</v>
      </c>
      <c r="B339" s="30" t="str">
        <f t="shared" si="12"/>
        <v/>
      </c>
      <c r="C339" s="30"/>
      <c r="D339" s="30" t="s">
        <v>481</v>
      </c>
      <c r="E339" s="30"/>
      <c r="F339" s="30"/>
      <c r="G339" s="30"/>
      <c r="H339" s="30"/>
      <c r="I339" s="30"/>
      <c r="J339" s="30"/>
      <c r="K339" s="30"/>
      <c r="L339" s="30"/>
      <c r="M339" s="30"/>
      <c r="N339" s="30"/>
      <c r="O339" s="30"/>
      <c r="Q339" s="42" t="s">
        <v>2352</v>
      </c>
      <c r="R339" s="67" t="s">
        <v>2353</v>
      </c>
      <c r="S339" s="71" t="s">
        <v>2354</v>
      </c>
      <c r="T339" s="79" t="s">
        <v>2355</v>
      </c>
      <c r="U339" s="110" t="s">
        <v>2356</v>
      </c>
    </row>
    <row r="340" spans="1:21" ht="30" outlineLevel="2" x14ac:dyDescent="0.25">
      <c r="A340" s="19" t="s">
        <v>2357</v>
      </c>
      <c r="B340" s="30" t="str">
        <f t="shared" si="12"/>
        <v/>
      </c>
      <c r="C340" s="30" t="s">
        <v>341</v>
      </c>
      <c r="D340" s="30" t="s">
        <v>2358</v>
      </c>
      <c r="E340" s="30"/>
      <c r="F340" s="30"/>
      <c r="G340" s="30"/>
      <c r="H340" s="30"/>
      <c r="I340" s="30"/>
      <c r="J340" s="30"/>
      <c r="K340" s="30"/>
      <c r="L340" s="30"/>
      <c r="M340" s="30"/>
      <c r="N340" s="30"/>
      <c r="O340" s="30"/>
      <c r="Q340" s="42" t="s">
        <v>2359</v>
      </c>
      <c r="R340" s="67" t="s">
        <v>2360</v>
      </c>
      <c r="S340" s="71" t="s">
        <v>2361</v>
      </c>
      <c r="T340" s="79" t="s">
        <v>2362</v>
      </c>
      <c r="U340" s="110" t="s">
        <v>2363</v>
      </c>
    </row>
    <row r="341" spans="1:21" ht="14.25" customHeight="1" outlineLevel="2" x14ac:dyDescent="0.25">
      <c r="A341" s="19" t="s">
        <v>2364</v>
      </c>
      <c r="B341" s="30" t="str">
        <f t="shared" si="12"/>
        <v/>
      </c>
      <c r="C341" s="30"/>
      <c r="D341" s="30" t="s">
        <v>481</v>
      </c>
      <c r="E341" s="30"/>
      <c r="F341" s="30"/>
      <c r="G341" s="30"/>
      <c r="H341" s="30"/>
      <c r="I341" s="30"/>
      <c r="J341" s="30"/>
      <c r="K341" s="30"/>
      <c r="L341" s="30"/>
      <c r="M341" s="30"/>
      <c r="N341" s="30"/>
      <c r="O341" s="30"/>
      <c r="Q341" s="42" t="s">
        <v>2365</v>
      </c>
      <c r="R341" s="67" t="s">
        <v>2366</v>
      </c>
      <c r="S341" s="71" t="s">
        <v>2365</v>
      </c>
      <c r="T341" s="79" t="s">
        <v>2367</v>
      </c>
      <c r="U341" s="110" t="s">
        <v>2368</v>
      </c>
    </row>
    <row r="342" spans="1:21" outlineLevel="2" x14ac:dyDescent="0.25">
      <c r="A342" s="19" t="s">
        <v>2369</v>
      </c>
      <c r="B342" s="30" t="str">
        <f t="shared" si="12"/>
        <v/>
      </c>
      <c r="C342" s="30"/>
      <c r="D342" s="30" t="s">
        <v>481</v>
      </c>
      <c r="E342" s="30"/>
      <c r="F342" s="30"/>
      <c r="G342" s="30"/>
      <c r="H342" s="30"/>
      <c r="I342" s="30"/>
      <c r="J342" s="30"/>
      <c r="K342" s="30"/>
      <c r="L342" s="30"/>
      <c r="M342" s="30"/>
      <c r="N342" s="30"/>
      <c r="O342" s="30"/>
      <c r="Q342" s="42" t="s">
        <v>2370</v>
      </c>
      <c r="R342" s="67" t="s">
        <v>2371</v>
      </c>
      <c r="S342" s="71" t="s">
        <v>2372</v>
      </c>
      <c r="T342" s="79" t="s">
        <v>2373</v>
      </c>
      <c r="U342" s="110" t="s">
        <v>2374</v>
      </c>
    </row>
    <row r="343" spans="1:21" outlineLevel="2" x14ac:dyDescent="0.25">
      <c r="A343" s="19" t="s">
        <v>2375</v>
      </c>
      <c r="B343" s="30" t="str">
        <f t="shared" si="12"/>
        <v/>
      </c>
      <c r="C343" s="30"/>
      <c r="D343" s="30" t="s">
        <v>481</v>
      </c>
      <c r="E343" s="30"/>
      <c r="F343" s="30"/>
      <c r="G343" s="30"/>
      <c r="H343" s="30"/>
      <c r="I343" s="30"/>
      <c r="J343" s="30"/>
      <c r="K343" s="30"/>
      <c r="L343" s="30"/>
      <c r="M343" s="30"/>
      <c r="N343" s="30"/>
      <c r="O343" s="30"/>
      <c r="Q343" s="42" t="s">
        <v>2375</v>
      </c>
      <c r="R343" s="67" t="s">
        <v>2376</v>
      </c>
      <c r="S343" s="71" t="s">
        <v>2377</v>
      </c>
      <c r="T343" s="79" t="s">
        <v>2378</v>
      </c>
      <c r="U343" s="110" t="s">
        <v>2379</v>
      </c>
    </row>
    <row r="344" spans="1:21" ht="15.75" customHeight="1" outlineLevel="2" x14ac:dyDescent="0.25">
      <c r="A344" s="22" t="s">
        <v>2380</v>
      </c>
      <c r="B344" s="30" t="str">
        <f t="shared" si="12"/>
        <v/>
      </c>
      <c r="C344" s="30"/>
      <c r="D344" s="30" t="s">
        <v>481</v>
      </c>
      <c r="E344" s="30"/>
      <c r="F344" s="30"/>
      <c r="G344" s="30"/>
      <c r="H344" s="30"/>
      <c r="I344" s="30"/>
      <c r="J344" s="30"/>
      <c r="K344" s="30"/>
      <c r="L344" s="30"/>
      <c r="M344" s="30"/>
      <c r="N344" s="30"/>
      <c r="O344" s="30"/>
      <c r="Q344" s="42" t="s">
        <v>2381</v>
      </c>
      <c r="R344" s="67" t="s">
        <v>2382</v>
      </c>
      <c r="S344" s="72" t="s">
        <v>2383</v>
      </c>
      <c r="T344" s="80" t="s">
        <v>2384</v>
      </c>
      <c r="U344" s="110" t="s">
        <v>2385</v>
      </c>
    </row>
    <row r="345" spans="1:21" outlineLevel="2" x14ac:dyDescent="0.25">
      <c r="A345" s="22" t="s">
        <v>2386</v>
      </c>
      <c r="B345" s="30" t="str">
        <f t="shared" si="12"/>
        <v/>
      </c>
      <c r="C345" s="30" t="s">
        <v>341</v>
      </c>
      <c r="D345" s="30" t="s">
        <v>2387</v>
      </c>
      <c r="E345" s="30"/>
      <c r="F345" s="30"/>
      <c r="G345" s="30"/>
      <c r="H345" s="30"/>
      <c r="I345" s="30"/>
      <c r="J345" s="30"/>
      <c r="K345" s="30"/>
      <c r="L345" s="30"/>
      <c r="M345" s="30"/>
      <c r="N345" s="30"/>
      <c r="O345" s="30"/>
      <c r="Q345" s="42" t="s">
        <v>2388</v>
      </c>
      <c r="R345" s="67" t="s">
        <v>2389</v>
      </c>
      <c r="S345" s="72" t="s">
        <v>2390</v>
      </c>
      <c r="T345" s="80" t="s">
        <v>2391</v>
      </c>
      <c r="U345" s="110" t="s">
        <v>2392</v>
      </c>
    </row>
    <row r="346" spans="1:21" outlineLevel="2" x14ac:dyDescent="0.25">
      <c r="A346" s="22" t="s">
        <v>2393</v>
      </c>
      <c r="B346" s="30" t="str">
        <f>IF(OR(ISNUMBER(SEARCH("x",F346)),ISNUMBER(SEARCH("x",G346)),ISNUMBER(SEARCH("x",H346)),ISNUMBER(SEARCH("x",I346)),ISNUMBER(SEARCH("x",K346))),"X","")</f>
        <v/>
      </c>
      <c r="C346" s="30" t="s">
        <v>341</v>
      </c>
      <c r="D346" s="30"/>
      <c r="E346" s="30"/>
      <c r="F346" s="30"/>
      <c r="G346" s="30"/>
      <c r="H346" s="30"/>
      <c r="I346" s="30"/>
      <c r="J346" s="30"/>
      <c r="K346" s="30"/>
      <c r="L346" s="30"/>
      <c r="M346" s="30"/>
      <c r="N346" s="30"/>
      <c r="O346" s="30"/>
      <c r="Q346" s="42" t="s">
        <v>2394</v>
      </c>
      <c r="R346" s="67" t="s">
        <v>2395</v>
      </c>
      <c r="S346" s="72" t="s">
        <v>2396</v>
      </c>
      <c r="T346" s="80" t="s">
        <v>2397</v>
      </c>
      <c r="U346" s="110" t="s">
        <v>2398</v>
      </c>
    </row>
    <row r="347" spans="1:21" outlineLevel="2" x14ac:dyDescent="0.25">
      <c r="A347" s="22" t="s">
        <v>2399</v>
      </c>
      <c r="B347" s="30" t="str">
        <f t="shared" si="12"/>
        <v/>
      </c>
      <c r="C347" s="30"/>
      <c r="D347" s="30" t="s">
        <v>481</v>
      </c>
      <c r="E347" s="30"/>
      <c r="F347" s="30"/>
      <c r="G347" s="30"/>
      <c r="H347" s="30"/>
      <c r="I347" s="30"/>
      <c r="J347" s="30"/>
      <c r="K347" s="30"/>
      <c r="L347" s="30"/>
      <c r="M347" s="30"/>
      <c r="N347" s="30"/>
      <c r="O347" s="30"/>
      <c r="Q347" s="42" t="s">
        <v>2400</v>
      </c>
      <c r="R347" s="67" t="s">
        <v>2401</v>
      </c>
      <c r="S347" s="72" t="s">
        <v>2402</v>
      </c>
      <c r="T347" s="80" t="s">
        <v>2403</v>
      </c>
      <c r="U347" s="110" t="s">
        <v>2404</v>
      </c>
    </row>
    <row r="348" spans="1:21" outlineLevel="2" x14ac:dyDescent="0.25">
      <c r="A348" s="22" t="s">
        <v>2405</v>
      </c>
      <c r="B348" s="30" t="str">
        <f t="shared" si="12"/>
        <v/>
      </c>
      <c r="C348" s="30"/>
      <c r="D348" s="30" t="s">
        <v>481</v>
      </c>
      <c r="E348" s="30"/>
      <c r="F348" s="30"/>
      <c r="G348" s="30"/>
      <c r="H348" s="30"/>
      <c r="I348" s="30"/>
      <c r="J348" s="30"/>
      <c r="K348" s="30"/>
      <c r="L348" s="30"/>
      <c r="M348" s="30"/>
      <c r="N348" s="30"/>
      <c r="O348" s="30"/>
      <c r="Q348" s="42" t="s">
        <v>2406</v>
      </c>
      <c r="R348" s="67" t="s">
        <v>2407</v>
      </c>
      <c r="S348" s="72" t="s">
        <v>2408</v>
      </c>
      <c r="T348" s="80" t="s">
        <v>2409</v>
      </c>
      <c r="U348" s="110" t="s">
        <v>2410</v>
      </c>
    </row>
    <row r="349" spans="1:21" ht="30" outlineLevel="2" x14ac:dyDescent="0.25">
      <c r="A349" s="22" t="s">
        <v>2411</v>
      </c>
      <c r="B349" s="30" t="s">
        <v>2412</v>
      </c>
      <c r="C349" s="30" t="s">
        <v>341</v>
      </c>
      <c r="D349" s="30" t="s">
        <v>2413</v>
      </c>
      <c r="E349" s="30"/>
      <c r="F349" s="30"/>
      <c r="G349" s="30"/>
      <c r="H349" s="30" t="s">
        <v>2414</v>
      </c>
      <c r="I349" s="30"/>
      <c r="J349" s="30"/>
      <c r="K349" s="30"/>
      <c r="L349" s="30"/>
      <c r="M349" s="30"/>
      <c r="N349" s="30"/>
      <c r="O349" s="30"/>
      <c r="Q349" s="42" t="s">
        <v>2415</v>
      </c>
      <c r="R349" s="67" t="s">
        <v>2416</v>
      </c>
      <c r="S349" s="72" t="s">
        <v>2417</v>
      </c>
      <c r="T349" s="80" t="s">
        <v>2418</v>
      </c>
      <c r="U349" s="110" t="s">
        <v>2419</v>
      </c>
    </row>
    <row r="350" spans="1:21" outlineLevel="2" x14ac:dyDescent="0.25">
      <c r="A350" s="22" t="s">
        <v>2420</v>
      </c>
      <c r="B350" s="30" t="str">
        <f t="shared" ref="B350:B386" si="13">IF(OR(ISNUMBER(SEARCH("x",F350)),ISNUMBER(SEARCH("x",G350)),ISNUMBER(SEARCH("x",H350)),ISNUMBER(SEARCH("x",I350)),ISNUMBER(SEARCH("x",K350))),"X","")</f>
        <v>X</v>
      </c>
      <c r="C350" s="30" t="s">
        <v>341</v>
      </c>
      <c r="D350" s="30"/>
      <c r="E350" s="30"/>
      <c r="F350" s="30"/>
      <c r="G350" s="30"/>
      <c r="H350" s="30" t="s">
        <v>341</v>
      </c>
      <c r="I350" s="30"/>
      <c r="J350" s="30"/>
      <c r="K350" s="30"/>
      <c r="L350" s="30"/>
      <c r="M350" s="30"/>
      <c r="N350" s="30"/>
      <c r="O350" s="30"/>
      <c r="Q350" s="42" t="s">
        <v>2421</v>
      </c>
      <c r="R350" s="67" t="s">
        <v>2422</v>
      </c>
      <c r="S350" s="72" t="s">
        <v>2423</v>
      </c>
      <c r="T350" s="80" t="s">
        <v>2424</v>
      </c>
      <c r="U350" s="110" t="s">
        <v>2425</v>
      </c>
    </row>
    <row r="351" spans="1:21" outlineLevel="2" x14ac:dyDescent="0.25">
      <c r="A351" s="22" t="s">
        <v>2426</v>
      </c>
      <c r="B351" s="30" t="str">
        <f t="shared" si="13"/>
        <v/>
      </c>
      <c r="C351" s="30" t="s">
        <v>2427</v>
      </c>
      <c r="D351" s="30"/>
      <c r="E351" s="30"/>
      <c r="F351" s="30"/>
      <c r="G351" s="30"/>
      <c r="H351" s="30"/>
      <c r="I351" s="30"/>
      <c r="J351" s="30"/>
      <c r="K351" s="30"/>
      <c r="L351" s="30"/>
      <c r="M351" s="30"/>
      <c r="N351" s="30"/>
      <c r="O351" s="30"/>
      <c r="Q351" s="42" t="s">
        <v>2428</v>
      </c>
      <c r="R351" s="67" t="s">
        <v>2429</v>
      </c>
      <c r="S351" s="72" t="s">
        <v>2430</v>
      </c>
      <c r="T351" s="80" t="s">
        <v>2431</v>
      </c>
      <c r="U351" s="110" t="s">
        <v>2432</v>
      </c>
    </row>
    <row r="352" spans="1:21" outlineLevel="1" x14ac:dyDescent="0.25">
      <c r="A352" s="32" t="s">
        <v>2433</v>
      </c>
      <c r="B352" s="33" t="str">
        <f t="shared" si="13"/>
        <v/>
      </c>
      <c r="C352" s="33" t="s">
        <v>341</v>
      </c>
      <c r="D352" s="33"/>
      <c r="E352" s="33"/>
      <c r="F352" s="33"/>
      <c r="G352" s="33"/>
      <c r="H352" s="33"/>
      <c r="I352" s="33"/>
      <c r="J352" s="33"/>
      <c r="K352" s="33"/>
      <c r="L352" s="33"/>
      <c r="M352" s="33"/>
      <c r="N352" s="33"/>
      <c r="O352" s="33"/>
      <c r="Q352" s="42" t="s">
        <v>2434</v>
      </c>
      <c r="R352" s="67" t="s">
        <v>2435</v>
      </c>
      <c r="S352" s="70" t="s">
        <v>2436</v>
      </c>
      <c r="T352" s="78" t="s">
        <v>2437</v>
      </c>
      <c r="U352" s="110" t="s">
        <v>2438</v>
      </c>
    </row>
    <row r="353" spans="1:21" outlineLevel="1" x14ac:dyDescent="0.25">
      <c r="A353" s="40" t="s">
        <v>2439</v>
      </c>
      <c r="B353" s="33" t="str">
        <f t="shared" si="13"/>
        <v/>
      </c>
      <c r="C353" s="33" t="s">
        <v>341</v>
      </c>
      <c r="D353" s="33"/>
      <c r="E353" s="33"/>
      <c r="F353" s="33"/>
      <c r="G353" s="33"/>
      <c r="H353" s="33"/>
      <c r="I353" s="33"/>
      <c r="J353" s="33"/>
      <c r="K353" s="33"/>
      <c r="L353" s="33"/>
      <c r="M353" s="33"/>
      <c r="N353" s="33"/>
      <c r="O353" s="33"/>
      <c r="Q353" s="42" t="s">
        <v>2440</v>
      </c>
      <c r="R353" s="67" t="s">
        <v>2441</v>
      </c>
      <c r="S353" s="72" t="s">
        <v>2442</v>
      </c>
      <c r="T353" s="80" t="s">
        <v>2443</v>
      </c>
      <c r="U353" s="110" t="s">
        <v>2442</v>
      </c>
    </row>
    <row r="354" spans="1:21" outlineLevel="1" x14ac:dyDescent="0.25">
      <c r="A354" s="40" t="s">
        <v>2444</v>
      </c>
      <c r="B354" s="33" t="str">
        <f t="shared" si="13"/>
        <v/>
      </c>
      <c r="C354" s="33"/>
      <c r="D354" s="33"/>
      <c r="E354" s="33"/>
      <c r="F354" s="33"/>
      <c r="G354" s="33"/>
      <c r="H354" s="33"/>
      <c r="I354" s="33"/>
      <c r="J354" s="33"/>
      <c r="K354" s="33"/>
      <c r="L354" s="33"/>
      <c r="M354" s="33"/>
      <c r="N354" s="33"/>
      <c r="O354" s="33"/>
      <c r="Q354" s="42" t="s">
        <v>2445</v>
      </c>
      <c r="R354" s="67" t="s">
        <v>2446</v>
      </c>
      <c r="S354" s="72" t="s">
        <v>2447</v>
      </c>
      <c r="T354" s="80" t="s">
        <v>2448</v>
      </c>
      <c r="U354" s="110" t="s">
        <v>2445</v>
      </c>
    </row>
    <row r="355" spans="1:21" outlineLevel="2" x14ac:dyDescent="0.25">
      <c r="A355" s="22" t="s">
        <v>2449</v>
      </c>
      <c r="B355" s="30" t="str">
        <f t="shared" si="13"/>
        <v/>
      </c>
      <c r="C355" s="30" t="s">
        <v>341</v>
      </c>
      <c r="D355" s="30"/>
      <c r="E355" s="30"/>
      <c r="F355" s="30"/>
      <c r="G355" s="30"/>
      <c r="H355" s="30"/>
      <c r="I355" s="30"/>
      <c r="J355" s="30"/>
      <c r="K355" s="30"/>
      <c r="L355" s="30" t="s">
        <v>341</v>
      </c>
      <c r="M355" s="30"/>
      <c r="N355" s="30"/>
      <c r="O355" s="30"/>
      <c r="Q355" s="42" t="s">
        <v>2450</v>
      </c>
      <c r="R355" s="67" t="s">
        <v>2451</v>
      </c>
      <c r="S355" s="72" t="s">
        <v>2452</v>
      </c>
      <c r="T355" s="80" t="s">
        <v>2453</v>
      </c>
      <c r="U355" s="110" t="s">
        <v>2452</v>
      </c>
    </row>
    <row r="356" spans="1:21" outlineLevel="2" x14ac:dyDescent="0.25">
      <c r="A356" s="22" t="s">
        <v>2454</v>
      </c>
      <c r="B356" s="30" t="str">
        <f t="shared" si="13"/>
        <v/>
      </c>
      <c r="C356" s="30" t="s">
        <v>341</v>
      </c>
      <c r="D356" s="30"/>
      <c r="E356" s="30"/>
      <c r="F356" s="30"/>
      <c r="G356" s="30"/>
      <c r="H356" s="30"/>
      <c r="I356" s="30"/>
      <c r="J356" s="30"/>
      <c r="K356" s="30"/>
      <c r="L356" s="30" t="s">
        <v>341</v>
      </c>
      <c r="M356" s="30"/>
      <c r="N356" s="30"/>
      <c r="O356" s="30"/>
      <c r="Q356" s="42" t="s">
        <v>2455</v>
      </c>
      <c r="R356" s="67" t="s">
        <v>2456</v>
      </c>
      <c r="S356" s="72" t="s">
        <v>2457</v>
      </c>
      <c r="T356" s="80" t="s">
        <v>2458</v>
      </c>
      <c r="U356" s="110" t="s">
        <v>2459</v>
      </c>
    </row>
    <row r="357" spans="1:21" outlineLevel="2" x14ac:dyDescent="0.25">
      <c r="A357" s="22" t="s">
        <v>2460</v>
      </c>
      <c r="B357" s="30" t="str">
        <f t="shared" si="13"/>
        <v/>
      </c>
      <c r="C357" s="30" t="s">
        <v>341</v>
      </c>
      <c r="D357" s="30"/>
      <c r="E357" s="30"/>
      <c r="F357" s="30"/>
      <c r="G357" s="30"/>
      <c r="H357" s="30"/>
      <c r="I357" s="30"/>
      <c r="J357" s="30"/>
      <c r="K357" s="30"/>
      <c r="L357" s="30"/>
      <c r="M357" s="30"/>
      <c r="N357" s="30"/>
      <c r="O357" s="30"/>
      <c r="Q357" s="42" t="s">
        <v>2461</v>
      </c>
      <c r="R357" s="67" t="s">
        <v>2462</v>
      </c>
      <c r="S357" s="72" t="s">
        <v>2463</v>
      </c>
      <c r="T357" s="80" t="s">
        <v>2464</v>
      </c>
      <c r="U357" s="110" t="s">
        <v>2465</v>
      </c>
    </row>
    <row r="358" spans="1:21" outlineLevel="2" x14ac:dyDescent="0.25">
      <c r="A358" s="22" t="s">
        <v>2466</v>
      </c>
      <c r="B358" s="30" t="str">
        <f t="shared" si="13"/>
        <v/>
      </c>
      <c r="C358" s="30" t="s">
        <v>341</v>
      </c>
      <c r="D358" s="30"/>
      <c r="E358" s="30"/>
      <c r="F358" s="30"/>
      <c r="G358" s="30"/>
      <c r="H358" s="30"/>
      <c r="I358" s="30"/>
      <c r="J358" s="30"/>
      <c r="K358" s="30"/>
      <c r="L358" s="30"/>
      <c r="M358" s="30"/>
      <c r="N358" s="30"/>
      <c r="O358" s="30"/>
      <c r="Q358" s="42" t="s">
        <v>2467</v>
      </c>
      <c r="R358" s="67" t="s">
        <v>2468</v>
      </c>
      <c r="S358" s="72" t="s">
        <v>2469</v>
      </c>
      <c r="T358" s="80" t="s">
        <v>2470</v>
      </c>
      <c r="U358" s="110" t="s">
        <v>2471</v>
      </c>
    </row>
    <row r="359" spans="1:21" outlineLevel="2" x14ac:dyDescent="0.25">
      <c r="A359" s="22" t="s">
        <v>2472</v>
      </c>
      <c r="B359" s="30" t="str">
        <f t="shared" si="13"/>
        <v/>
      </c>
      <c r="C359" s="30" t="s">
        <v>341</v>
      </c>
      <c r="D359" s="30" t="s">
        <v>2473</v>
      </c>
      <c r="E359" s="30"/>
      <c r="F359" s="30"/>
      <c r="G359" s="30"/>
      <c r="H359" s="30"/>
      <c r="I359" s="30"/>
      <c r="J359" s="30"/>
      <c r="K359" s="30"/>
      <c r="L359" s="30" t="s">
        <v>2474</v>
      </c>
      <c r="M359" s="30"/>
      <c r="N359" s="30"/>
      <c r="O359" s="30"/>
      <c r="Q359" s="42" t="s">
        <v>2475</v>
      </c>
      <c r="R359" s="67" t="s">
        <v>2476</v>
      </c>
      <c r="S359" s="72" t="s">
        <v>2477</v>
      </c>
      <c r="T359" s="80" t="s">
        <v>2478</v>
      </c>
      <c r="U359" s="110" t="s">
        <v>2479</v>
      </c>
    </row>
    <row r="360" spans="1:21" outlineLevel="2" x14ac:dyDescent="0.25">
      <c r="A360" s="22" t="s">
        <v>2480</v>
      </c>
      <c r="B360" s="30" t="str">
        <f t="shared" si="13"/>
        <v/>
      </c>
      <c r="C360" s="30" t="s">
        <v>341</v>
      </c>
      <c r="D360" s="30"/>
      <c r="E360" s="30"/>
      <c r="F360" s="30"/>
      <c r="G360" s="30"/>
      <c r="H360" s="30"/>
      <c r="I360" s="30"/>
      <c r="J360" s="30"/>
      <c r="K360" s="30"/>
      <c r="L360" s="30"/>
      <c r="M360" s="30"/>
      <c r="N360" s="30"/>
      <c r="O360" s="30"/>
      <c r="Q360" s="42" t="s">
        <v>2481</v>
      </c>
      <c r="R360" s="67" t="s">
        <v>2482</v>
      </c>
      <c r="S360" s="72" t="s">
        <v>2483</v>
      </c>
      <c r="T360" s="80" t="s">
        <v>2484</v>
      </c>
      <c r="U360" s="110" t="s">
        <v>2485</v>
      </c>
    </row>
    <row r="361" spans="1:21" outlineLevel="2" x14ac:dyDescent="0.25">
      <c r="A361" s="22" t="s">
        <v>2486</v>
      </c>
      <c r="B361" s="30" t="str">
        <f t="shared" si="13"/>
        <v/>
      </c>
      <c r="C361" s="30" t="s">
        <v>341</v>
      </c>
      <c r="D361" s="30" t="s">
        <v>2161</v>
      </c>
      <c r="E361" s="30"/>
      <c r="F361" s="30"/>
      <c r="G361" s="30"/>
      <c r="H361" s="30"/>
      <c r="I361" s="30"/>
      <c r="J361" s="30"/>
      <c r="K361" s="30"/>
      <c r="L361" s="30"/>
      <c r="M361" s="30"/>
      <c r="N361" s="30"/>
      <c r="O361" s="30"/>
      <c r="Q361" s="42" t="s">
        <v>2487</v>
      </c>
      <c r="R361" s="67" t="s">
        <v>2488</v>
      </c>
      <c r="S361" s="72" t="s">
        <v>2489</v>
      </c>
      <c r="T361" s="80" t="s">
        <v>2490</v>
      </c>
      <c r="U361" s="110" t="s">
        <v>2491</v>
      </c>
    </row>
    <row r="362" spans="1:21" outlineLevel="2" x14ac:dyDescent="0.25">
      <c r="A362" s="22" t="s">
        <v>2492</v>
      </c>
      <c r="B362" s="30" t="str">
        <f t="shared" si="13"/>
        <v>X</v>
      </c>
      <c r="C362" s="30" t="s">
        <v>341</v>
      </c>
      <c r="D362" s="30" t="s">
        <v>2161</v>
      </c>
      <c r="E362" s="30"/>
      <c r="F362" s="30"/>
      <c r="G362" s="30"/>
      <c r="H362" s="30" t="s">
        <v>341</v>
      </c>
      <c r="I362" s="30"/>
      <c r="J362" s="30"/>
      <c r="K362" s="30"/>
      <c r="L362" s="30"/>
      <c r="M362" s="30"/>
      <c r="N362" s="30"/>
      <c r="O362" s="30"/>
      <c r="Q362" s="42" t="s">
        <v>2493</v>
      </c>
      <c r="R362" s="67" t="s">
        <v>2494</v>
      </c>
      <c r="S362" s="72" t="s">
        <v>2495</v>
      </c>
      <c r="T362" s="80" t="s">
        <v>2496</v>
      </c>
      <c r="U362" s="110" t="s">
        <v>2497</v>
      </c>
    </row>
    <row r="363" spans="1:21" outlineLevel="2" x14ac:dyDescent="0.25">
      <c r="A363" s="22" t="s">
        <v>2498</v>
      </c>
      <c r="B363" s="30" t="s">
        <v>2499</v>
      </c>
      <c r="C363" s="30" t="s">
        <v>341</v>
      </c>
      <c r="D363" s="30" t="s">
        <v>2161</v>
      </c>
      <c r="E363" s="30"/>
      <c r="F363" s="30"/>
      <c r="G363" s="30"/>
      <c r="H363" s="30" t="s">
        <v>1213</v>
      </c>
      <c r="I363" s="30"/>
      <c r="J363" s="30"/>
      <c r="K363" s="30"/>
      <c r="L363" s="30"/>
      <c r="M363" s="30"/>
      <c r="N363" s="30"/>
      <c r="O363" s="30"/>
      <c r="Q363" s="42" t="s">
        <v>2500</v>
      </c>
      <c r="R363" s="67" t="s">
        <v>2501</v>
      </c>
      <c r="S363" s="72" t="s">
        <v>2502</v>
      </c>
      <c r="T363" s="80" t="s">
        <v>2503</v>
      </c>
      <c r="U363" s="110" t="s">
        <v>2504</v>
      </c>
    </row>
    <row r="364" spans="1:21" outlineLevel="2" x14ac:dyDescent="0.25">
      <c r="A364" s="22" t="s">
        <v>2505</v>
      </c>
      <c r="B364" s="30" t="s">
        <v>2499</v>
      </c>
      <c r="C364" s="30" t="s">
        <v>341</v>
      </c>
      <c r="D364" s="30"/>
      <c r="E364" s="30"/>
      <c r="F364" s="30"/>
      <c r="G364" s="30"/>
      <c r="H364" s="30" t="s">
        <v>1213</v>
      </c>
      <c r="I364" s="30"/>
      <c r="J364" s="30"/>
      <c r="K364" s="30"/>
      <c r="L364" s="30"/>
      <c r="M364" s="30"/>
      <c r="N364" s="30"/>
      <c r="O364" s="30"/>
      <c r="Q364" s="42" t="s">
        <v>2506</v>
      </c>
      <c r="R364" s="67" t="s">
        <v>2507</v>
      </c>
      <c r="S364" s="72" t="s">
        <v>2508</v>
      </c>
      <c r="T364" s="80" t="s">
        <v>2509</v>
      </c>
      <c r="U364" s="110" t="s">
        <v>2510</v>
      </c>
    </row>
    <row r="365" spans="1:21" outlineLevel="2" x14ac:dyDescent="0.25">
      <c r="A365" s="22" t="s">
        <v>2511</v>
      </c>
      <c r="B365" s="30" t="str">
        <f t="shared" si="13"/>
        <v/>
      </c>
      <c r="C365" s="30"/>
      <c r="D365" s="30" t="s">
        <v>481</v>
      </c>
      <c r="E365" s="30"/>
      <c r="F365" s="30"/>
      <c r="G365" s="30"/>
      <c r="H365" s="30"/>
      <c r="I365" s="30"/>
      <c r="J365" s="30"/>
      <c r="K365" s="30"/>
      <c r="L365" s="30"/>
      <c r="M365" s="30"/>
      <c r="N365" s="30"/>
      <c r="O365" s="30"/>
      <c r="Q365" s="42" t="s">
        <v>2512</v>
      </c>
      <c r="R365" s="67" t="s">
        <v>2513</v>
      </c>
      <c r="S365" s="72" t="s">
        <v>2514</v>
      </c>
      <c r="T365" s="80" t="s">
        <v>2515</v>
      </c>
      <c r="U365" s="110" t="s">
        <v>2516</v>
      </c>
    </row>
    <row r="366" spans="1:21" outlineLevel="2" x14ac:dyDescent="0.25">
      <c r="A366" s="22" t="s">
        <v>2517</v>
      </c>
      <c r="B366" s="30" t="str">
        <f t="shared" si="13"/>
        <v>X</v>
      </c>
      <c r="C366" s="30" t="s">
        <v>341</v>
      </c>
      <c r="D366" s="30"/>
      <c r="E366" s="30"/>
      <c r="F366" s="30"/>
      <c r="G366" s="30"/>
      <c r="H366" s="30" t="s">
        <v>1213</v>
      </c>
      <c r="I366" s="30"/>
      <c r="J366" s="30"/>
      <c r="K366" s="30"/>
      <c r="L366" s="30"/>
      <c r="M366" s="30"/>
      <c r="N366" s="30"/>
      <c r="O366" s="30"/>
      <c r="Q366" s="42" t="s">
        <v>2518</v>
      </c>
      <c r="R366" s="67" t="s">
        <v>2519</v>
      </c>
      <c r="S366" s="72" t="s">
        <v>2520</v>
      </c>
      <c r="T366" s="80" t="s">
        <v>2521</v>
      </c>
      <c r="U366" s="110" t="s">
        <v>2522</v>
      </c>
    </row>
    <row r="367" spans="1:21" outlineLevel="2" x14ac:dyDescent="0.25">
      <c r="A367" s="22" t="s">
        <v>2523</v>
      </c>
      <c r="B367" s="30" t="str">
        <f t="shared" si="13"/>
        <v>X</v>
      </c>
      <c r="C367" s="30" t="s">
        <v>341</v>
      </c>
      <c r="D367" s="30" t="s">
        <v>2161</v>
      </c>
      <c r="E367" s="30"/>
      <c r="F367" s="30"/>
      <c r="G367" s="30"/>
      <c r="H367" s="30" t="s">
        <v>341</v>
      </c>
      <c r="I367" s="30"/>
      <c r="J367" s="30"/>
      <c r="K367" s="30"/>
      <c r="L367" s="30"/>
      <c r="M367" s="30"/>
      <c r="N367" s="30"/>
      <c r="O367" s="30"/>
      <c r="Q367" s="42" t="s">
        <v>2524</v>
      </c>
      <c r="R367" s="67" t="s">
        <v>2525</v>
      </c>
      <c r="S367" s="72" t="s">
        <v>2526</v>
      </c>
      <c r="T367" s="80" t="s">
        <v>2527</v>
      </c>
      <c r="U367" s="110" t="s">
        <v>2528</v>
      </c>
    </row>
    <row r="368" spans="1:21" outlineLevel="1" x14ac:dyDescent="0.25">
      <c r="A368" s="40" t="s">
        <v>2529</v>
      </c>
      <c r="B368" s="33" t="str">
        <f t="shared" si="13"/>
        <v/>
      </c>
      <c r="C368" s="33" t="s">
        <v>341</v>
      </c>
      <c r="D368" s="33"/>
      <c r="E368" s="33"/>
      <c r="F368" s="33"/>
      <c r="G368" s="33"/>
      <c r="H368" s="33"/>
      <c r="I368" s="33"/>
      <c r="J368" s="33"/>
      <c r="K368" s="33"/>
      <c r="L368" s="33"/>
      <c r="M368" s="33"/>
      <c r="N368" s="33"/>
      <c r="O368" s="33"/>
      <c r="Q368" s="42" t="s">
        <v>2530</v>
      </c>
      <c r="R368" s="67" t="s">
        <v>2531</v>
      </c>
      <c r="S368" s="72" t="s">
        <v>2532</v>
      </c>
      <c r="T368" s="80" t="s">
        <v>2533</v>
      </c>
      <c r="U368" s="110" t="s">
        <v>2534</v>
      </c>
    </row>
    <row r="369" spans="1:21" outlineLevel="1" x14ac:dyDescent="0.25">
      <c r="A369" s="40" t="s">
        <v>2535</v>
      </c>
      <c r="B369" s="33" t="str">
        <f t="shared" si="13"/>
        <v/>
      </c>
      <c r="C369" s="33" t="s">
        <v>341</v>
      </c>
      <c r="D369" s="33"/>
      <c r="E369" s="33"/>
      <c r="F369" s="33"/>
      <c r="G369" s="33"/>
      <c r="H369" s="33"/>
      <c r="I369" s="33"/>
      <c r="J369" s="33"/>
      <c r="K369" s="33"/>
      <c r="L369" s="33"/>
      <c r="M369" s="33"/>
      <c r="N369" s="33"/>
      <c r="O369" s="33"/>
      <c r="Q369" s="42" t="s">
        <v>2536</v>
      </c>
      <c r="R369" s="67" t="s">
        <v>2537</v>
      </c>
      <c r="S369" s="72" t="s">
        <v>2536</v>
      </c>
      <c r="T369" s="80" t="s">
        <v>2538</v>
      </c>
      <c r="U369" s="110" t="s">
        <v>2536</v>
      </c>
    </row>
    <row r="370" spans="1:21" ht="15.75" x14ac:dyDescent="0.25">
      <c r="A370" s="36" t="s">
        <v>2539</v>
      </c>
      <c r="B370" s="33" t="str">
        <f t="shared" si="13"/>
        <v/>
      </c>
      <c r="C370" s="33"/>
      <c r="D370" s="33"/>
      <c r="E370" s="33"/>
      <c r="F370" s="33"/>
      <c r="G370" s="33"/>
      <c r="H370" s="33"/>
      <c r="I370" s="33"/>
      <c r="J370" s="33"/>
      <c r="K370" s="33"/>
      <c r="L370" s="33"/>
      <c r="M370" s="33"/>
      <c r="N370" s="33"/>
      <c r="O370" s="33"/>
      <c r="Q370" s="42" t="s">
        <v>2540</v>
      </c>
      <c r="R370" s="67" t="s">
        <v>2540</v>
      </c>
      <c r="S370" s="70" t="s">
        <v>2541</v>
      </c>
      <c r="T370" s="78" t="s">
        <v>2542</v>
      </c>
      <c r="U370" s="110" t="s">
        <v>2540</v>
      </c>
    </row>
    <row r="371" spans="1:21" ht="60" customHeight="1" outlineLevel="1" x14ac:dyDescent="0.25">
      <c r="A371" s="32" t="s">
        <v>2543</v>
      </c>
      <c r="B371" s="33" t="str">
        <f t="shared" si="13"/>
        <v/>
      </c>
      <c r="C371" s="33"/>
      <c r="D371" s="33" t="s">
        <v>2544</v>
      </c>
      <c r="E371" s="33"/>
      <c r="F371" s="33"/>
      <c r="G371" s="33"/>
      <c r="H371" s="33"/>
      <c r="I371" s="33"/>
      <c r="J371" s="33"/>
      <c r="K371" s="33"/>
      <c r="L371" s="33"/>
      <c r="M371" s="33"/>
      <c r="N371" s="33"/>
      <c r="O371" s="33"/>
      <c r="Q371" s="42" t="s">
        <v>2545</v>
      </c>
      <c r="R371" s="67" t="s">
        <v>2545</v>
      </c>
      <c r="S371" s="70" t="s">
        <v>2546</v>
      </c>
      <c r="T371" s="78" t="s">
        <v>2547</v>
      </c>
      <c r="U371" s="110" t="s">
        <v>2545</v>
      </c>
    </row>
    <row r="372" spans="1:21" outlineLevel="2" x14ac:dyDescent="0.25">
      <c r="A372" s="20" t="s">
        <v>2548</v>
      </c>
      <c r="B372" s="30" t="str">
        <f t="shared" si="13"/>
        <v/>
      </c>
      <c r="C372" s="30"/>
      <c r="D372" s="30"/>
      <c r="E372" s="30"/>
      <c r="F372" s="30"/>
      <c r="G372" s="30"/>
      <c r="H372" s="30"/>
      <c r="I372" s="30"/>
      <c r="J372" s="30"/>
      <c r="K372" s="30"/>
      <c r="L372" s="30"/>
      <c r="M372" s="30"/>
      <c r="N372" s="30"/>
      <c r="O372" s="30"/>
      <c r="Q372" s="42" t="s">
        <v>2549</v>
      </c>
      <c r="R372" s="67" t="s">
        <v>2550</v>
      </c>
      <c r="S372" s="70" t="s">
        <v>2549</v>
      </c>
      <c r="T372" s="78" t="s">
        <v>2551</v>
      </c>
      <c r="U372" s="110" t="s">
        <v>2549</v>
      </c>
    </row>
    <row r="373" spans="1:21" ht="45" outlineLevel="2" x14ac:dyDescent="0.25">
      <c r="A373" s="20" t="s">
        <v>2552</v>
      </c>
      <c r="B373" s="30" t="s">
        <v>2553</v>
      </c>
      <c r="C373" s="30" t="s">
        <v>341</v>
      </c>
      <c r="D373" s="30"/>
      <c r="E373" s="30"/>
      <c r="F373" s="30"/>
      <c r="G373" s="30"/>
      <c r="H373" s="30"/>
      <c r="I373" s="30" t="s">
        <v>2554</v>
      </c>
      <c r="J373" s="30"/>
      <c r="K373" s="30"/>
      <c r="L373" s="30"/>
      <c r="M373" s="30"/>
      <c r="N373" s="30"/>
      <c r="O373" s="30"/>
      <c r="Q373" s="42" t="s">
        <v>2555</v>
      </c>
      <c r="R373" s="67" t="s">
        <v>2556</v>
      </c>
      <c r="S373" s="70" t="s">
        <v>2555</v>
      </c>
      <c r="T373" s="78" t="s">
        <v>2557</v>
      </c>
      <c r="U373" s="110" t="s">
        <v>2555</v>
      </c>
    </row>
    <row r="374" spans="1:21" ht="30" outlineLevel="2" x14ac:dyDescent="0.25">
      <c r="A374" s="22" t="s">
        <v>2558</v>
      </c>
      <c r="B374" s="30" t="s">
        <v>2559</v>
      </c>
      <c r="C374" s="30" t="s">
        <v>341</v>
      </c>
      <c r="D374" s="30"/>
      <c r="E374" s="30"/>
      <c r="F374" s="30"/>
      <c r="G374" s="30"/>
      <c r="H374" s="30"/>
      <c r="I374" s="30" t="s">
        <v>2560</v>
      </c>
      <c r="J374" s="30"/>
      <c r="K374" s="30"/>
      <c r="L374" s="30"/>
      <c r="M374" s="30"/>
      <c r="N374" s="30"/>
      <c r="O374" s="30"/>
      <c r="Q374" s="42" t="s">
        <v>2561</v>
      </c>
      <c r="R374" s="67" t="s">
        <v>2562</v>
      </c>
      <c r="S374" s="72" t="s">
        <v>2561</v>
      </c>
      <c r="T374" s="80" t="s">
        <v>2563</v>
      </c>
      <c r="U374" s="110" t="s">
        <v>2564</v>
      </c>
    </row>
    <row r="375" spans="1:21" ht="30" outlineLevel="2" x14ac:dyDescent="0.25">
      <c r="A375" s="22" t="s">
        <v>2565</v>
      </c>
      <c r="B375" s="30" t="s">
        <v>2559</v>
      </c>
      <c r="C375" s="30" t="s">
        <v>341</v>
      </c>
      <c r="D375" s="30"/>
      <c r="E375" s="30"/>
      <c r="F375" s="30"/>
      <c r="G375" s="30"/>
      <c r="H375" s="30"/>
      <c r="I375" s="30" t="s">
        <v>2560</v>
      </c>
      <c r="J375" s="30"/>
      <c r="K375" s="30"/>
      <c r="L375" s="30"/>
      <c r="M375" s="30"/>
      <c r="N375" s="30"/>
      <c r="O375" s="30"/>
      <c r="Q375" s="42" t="s">
        <v>2566</v>
      </c>
      <c r="R375" s="67" t="s">
        <v>2567</v>
      </c>
      <c r="S375" s="72" t="s">
        <v>2568</v>
      </c>
      <c r="T375" s="80" t="s">
        <v>2569</v>
      </c>
      <c r="U375" s="110" t="s">
        <v>2570</v>
      </c>
    </row>
    <row r="376" spans="1:21" ht="30" outlineLevel="2" x14ac:dyDescent="0.25">
      <c r="A376" s="22" t="s">
        <v>2571</v>
      </c>
      <c r="B376" s="30" t="s">
        <v>2559</v>
      </c>
      <c r="C376" s="30" t="s">
        <v>341</v>
      </c>
      <c r="D376" s="30"/>
      <c r="E376" s="30"/>
      <c r="F376" s="30"/>
      <c r="G376" s="30"/>
      <c r="H376" s="30"/>
      <c r="I376" s="30" t="s">
        <v>2560</v>
      </c>
      <c r="J376" s="30"/>
      <c r="K376" s="30"/>
      <c r="L376" s="30"/>
      <c r="M376" s="30"/>
      <c r="N376" s="30"/>
      <c r="O376" s="30"/>
      <c r="Q376" s="42" t="s">
        <v>2572</v>
      </c>
      <c r="R376" s="67" t="s">
        <v>2573</v>
      </c>
      <c r="S376" s="72" t="s">
        <v>2574</v>
      </c>
      <c r="T376" s="80" t="s">
        <v>2575</v>
      </c>
      <c r="U376" s="110" t="s">
        <v>2576</v>
      </c>
    </row>
    <row r="377" spans="1:21" outlineLevel="2" x14ac:dyDescent="0.25">
      <c r="A377" s="22" t="s">
        <v>2577</v>
      </c>
      <c r="B377" s="30" t="str">
        <f t="shared" si="13"/>
        <v>X</v>
      </c>
      <c r="C377" s="30" t="s">
        <v>341</v>
      </c>
      <c r="D377" s="30"/>
      <c r="E377" s="30"/>
      <c r="F377" s="30"/>
      <c r="G377" s="30"/>
      <c r="H377" s="30"/>
      <c r="I377" s="30" t="s">
        <v>341</v>
      </c>
      <c r="J377" s="30"/>
      <c r="K377" s="30"/>
      <c r="L377" s="30"/>
      <c r="M377" s="30"/>
      <c r="N377" s="30"/>
      <c r="O377" s="30"/>
      <c r="Q377" s="42" t="s">
        <v>2578</v>
      </c>
      <c r="R377" s="67" t="s">
        <v>2579</v>
      </c>
      <c r="S377" s="72" t="s">
        <v>2580</v>
      </c>
      <c r="T377" s="80" t="s">
        <v>2581</v>
      </c>
      <c r="U377" s="110" t="s">
        <v>2582</v>
      </c>
    </row>
    <row r="378" spans="1:21" ht="15.75" x14ac:dyDescent="0.25">
      <c r="A378" s="36" t="s">
        <v>2583</v>
      </c>
      <c r="B378" s="33" t="str">
        <f t="shared" si="13"/>
        <v/>
      </c>
      <c r="C378" s="33"/>
      <c r="D378" s="33"/>
      <c r="E378" s="33"/>
      <c r="F378" s="33"/>
      <c r="G378" s="33"/>
      <c r="H378" s="33"/>
      <c r="I378" s="33"/>
      <c r="J378" s="33"/>
      <c r="K378" s="33"/>
      <c r="L378" s="33"/>
      <c r="M378" s="33"/>
      <c r="N378" s="33"/>
      <c r="O378" s="33"/>
      <c r="Q378" s="42" t="s">
        <v>2584</v>
      </c>
      <c r="R378" s="67" t="s">
        <v>2585</v>
      </c>
      <c r="S378" s="70" t="s">
        <v>2586</v>
      </c>
      <c r="T378" s="78" t="s">
        <v>2587</v>
      </c>
      <c r="U378" s="110" t="s">
        <v>2588</v>
      </c>
    </row>
    <row r="379" spans="1:21" ht="30" outlineLevel="1" x14ac:dyDescent="0.25">
      <c r="A379" s="32" t="s">
        <v>2589</v>
      </c>
      <c r="B379" s="33" t="str">
        <f t="shared" si="13"/>
        <v/>
      </c>
      <c r="C379" s="33"/>
      <c r="D379" s="33" t="s">
        <v>2590</v>
      </c>
      <c r="E379" s="33"/>
      <c r="F379" s="33"/>
      <c r="G379" s="33"/>
      <c r="H379" s="33"/>
      <c r="I379" s="33"/>
      <c r="J379" s="33"/>
      <c r="K379" s="33"/>
      <c r="L379" s="33"/>
      <c r="M379" s="33"/>
      <c r="N379" s="33"/>
      <c r="O379" s="33"/>
      <c r="Q379" s="42" t="s">
        <v>2591</v>
      </c>
      <c r="R379" s="67" t="s">
        <v>2592</v>
      </c>
      <c r="S379" s="70" t="s">
        <v>2593</v>
      </c>
      <c r="T379" s="78" t="s">
        <v>2594</v>
      </c>
      <c r="U379" s="110" t="s">
        <v>2595</v>
      </c>
    </row>
    <row r="380" spans="1:21" outlineLevel="2" x14ac:dyDescent="0.25">
      <c r="A380" s="20" t="s">
        <v>2596</v>
      </c>
      <c r="B380" s="30" t="str">
        <f t="shared" si="13"/>
        <v/>
      </c>
      <c r="C380" s="30" t="s">
        <v>341</v>
      </c>
      <c r="D380" s="30" t="s">
        <v>2597</v>
      </c>
      <c r="E380" s="30"/>
      <c r="F380" s="30"/>
      <c r="G380" s="30"/>
      <c r="H380" s="30"/>
      <c r="I380" s="30"/>
      <c r="J380" s="30"/>
      <c r="K380" s="30"/>
      <c r="L380" s="30"/>
      <c r="M380" s="30"/>
      <c r="N380" s="30"/>
      <c r="O380" s="30"/>
      <c r="Q380" s="42" t="s">
        <v>2598</v>
      </c>
      <c r="R380" s="67" t="s">
        <v>2599</v>
      </c>
      <c r="S380" s="70" t="s">
        <v>2600</v>
      </c>
      <c r="T380" s="78" t="s">
        <v>2601</v>
      </c>
      <c r="U380" s="110" t="s">
        <v>2602</v>
      </c>
    </row>
    <row r="381" spans="1:21" outlineLevel="2" x14ac:dyDescent="0.25">
      <c r="A381" s="20" t="s">
        <v>2603</v>
      </c>
      <c r="B381" s="30" t="str">
        <f t="shared" si="13"/>
        <v/>
      </c>
      <c r="C381" s="30" t="s">
        <v>341</v>
      </c>
      <c r="D381" s="30" t="s">
        <v>2597</v>
      </c>
      <c r="E381" s="30"/>
      <c r="F381" s="30"/>
      <c r="G381" s="30"/>
      <c r="H381" s="30"/>
      <c r="I381" s="30"/>
      <c r="J381" s="30"/>
      <c r="K381" s="30"/>
      <c r="L381" s="30"/>
      <c r="M381" s="30"/>
      <c r="N381" s="30"/>
      <c r="O381" s="30"/>
      <c r="Q381" s="42" t="s">
        <v>2604</v>
      </c>
      <c r="R381" s="67" t="s">
        <v>2605</v>
      </c>
      <c r="S381" s="70" t="s">
        <v>2606</v>
      </c>
      <c r="T381" s="78" t="s">
        <v>2607</v>
      </c>
      <c r="U381" s="110" t="s">
        <v>2606</v>
      </c>
    </row>
    <row r="382" spans="1:21" outlineLevel="2" x14ac:dyDescent="0.25">
      <c r="A382" s="20" t="s">
        <v>2608</v>
      </c>
      <c r="B382" s="30" t="str">
        <f t="shared" si="13"/>
        <v/>
      </c>
      <c r="C382" s="30" t="s">
        <v>341</v>
      </c>
      <c r="D382" s="30" t="s">
        <v>2597</v>
      </c>
      <c r="E382" s="30"/>
      <c r="F382" s="30"/>
      <c r="G382" s="30"/>
      <c r="H382" s="30"/>
      <c r="I382" s="30"/>
      <c r="J382" s="30"/>
      <c r="K382" s="30"/>
      <c r="L382" s="30"/>
      <c r="M382" s="30"/>
      <c r="N382" s="30"/>
      <c r="O382" s="30"/>
      <c r="Q382" s="42" t="s">
        <v>2609</v>
      </c>
      <c r="R382" s="67" t="s">
        <v>2610</v>
      </c>
      <c r="S382" s="70" t="s">
        <v>2611</v>
      </c>
      <c r="T382" s="78" t="s">
        <v>2612</v>
      </c>
      <c r="U382" s="110" t="s">
        <v>2613</v>
      </c>
    </row>
    <row r="383" spans="1:21" outlineLevel="2" x14ac:dyDescent="0.25">
      <c r="A383" s="20" t="s">
        <v>2614</v>
      </c>
      <c r="B383" s="30" t="str">
        <f t="shared" si="13"/>
        <v/>
      </c>
      <c r="C383" s="30" t="s">
        <v>341</v>
      </c>
      <c r="D383" s="30" t="s">
        <v>2597</v>
      </c>
      <c r="E383" s="30"/>
      <c r="F383" s="30"/>
      <c r="G383" s="30"/>
      <c r="H383" s="30"/>
      <c r="I383" s="30"/>
      <c r="J383" s="30"/>
      <c r="K383" s="30"/>
      <c r="L383" s="30"/>
      <c r="M383" s="30"/>
      <c r="N383" s="30"/>
      <c r="O383" s="30"/>
      <c r="Q383" s="42" t="s">
        <v>2615</v>
      </c>
      <c r="R383" s="67" t="s">
        <v>2616</v>
      </c>
      <c r="S383" s="70" t="s">
        <v>2617</v>
      </c>
      <c r="T383" s="78" t="s">
        <v>2618</v>
      </c>
      <c r="U383" s="110" t="s">
        <v>2619</v>
      </c>
    </row>
    <row r="384" spans="1:21" outlineLevel="2" x14ac:dyDescent="0.25">
      <c r="A384" s="20" t="s">
        <v>2620</v>
      </c>
      <c r="B384" s="30" t="str">
        <f t="shared" si="13"/>
        <v/>
      </c>
      <c r="C384" s="30" t="s">
        <v>341</v>
      </c>
      <c r="D384" s="30" t="s">
        <v>2597</v>
      </c>
      <c r="E384" s="30"/>
      <c r="F384" s="30"/>
      <c r="G384" s="30"/>
      <c r="H384" s="30"/>
      <c r="I384" s="30"/>
      <c r="J384" s="30"/>
      <c r="K384" s="30"/>
      <c r="L384" s="30"/>
      <c r="M384" s="30"/>
      <c r="N384" s="30"/>
      <c r="O384" s="30"/>
      <c r="Q384" s="42" t="s">
        <v>2621</v>
      </c>
      <c r="R384" s="67" t="s">
        <v>2622</v>
      </c>
      <c r="S384" s="70" t="s">
        <v>2623</v>
      </c>
      <c r="T384" s="78" t="s">
        <v>2624</v>
      </c>
      <c r="U384" s="110" t="s">
        <v>2625</v>
      </c>
    </row>
    <row r="385" spans="1:21" outlineLevel="1" x14ac:dyDescent="0.25">
      <c r="A385" s="32" t="s">
        <v>2626</v>
      </c>
      <c r="B385" s="33" t="str">
        <f t="shared" si="13"/>
        <v/>
      </c>
      <c r="C385" s="33"/>
      <c r="D385" s="33"/>
      <c r="E385" s="33"/>
      <c r="F385" s="33"/>
      <c r="G385" s="33"/>
      <c r="H385" s="33"/>
      <c r="I385" s="33"/>
      <c r="J385" s="33"/>
      <c r="K385" s="33"/>
      <c r="L385" s="33"/>
      <c r="M385" s="33"/>
      <c r="N385" s="33"/>
      <c r="O385" s="33"/>
      <c r="Q385" s="42" t="s">
        <v>2627</v>
      </c>
      <c r="R385" s="67" t="s">
        <v>2628</v>
      </c>
      <c r="S385" s="70" t="s">
        <v>2627</v>
      </c>
      <c r="T385" s="78" t="s">
        <v>2629</v>
      </c>
      <c r="U385" s="110" t="s">
        <v>2627</v>
      </c>
    </row>
    <row r="386" spans="1:21" outlineLevel="2" x14ac:dyDescent="0.25">
      <c r="A386" s="20" t="s">
        <v>2630</v>
      </c>
      <c r="B386" s="30" t="str">
        <f t="shared" si="13"/>
        <v/>
      </c>
      <c r="C386" s="30" t="s">
        <v>341</v>
      </c>
      <c r="D386" s="30" t="s">
        <v>2631</v>
      </c>
      <c r="E386" s="30"/>
      <c r="F386" s="30"/>
      <c r="G386" s="30"/>
      <c r="H386" s="30"/>
      <c r="I386" s="30"/>
      <c r="J386" s="30"/>
      <c r="K386" s="30"/>
      <c r="L386" s="30"/>
      <c r="M386" s="30"/>
      <c r="N386" s="30"/>
      <c r="O386" s="30"/>
      <c r="Q386" s="42" t="s">
        <v>2632</v>
      </c>
      <c r="R386" s="67" t="s">
        <v>2633</v>
      </c>
      <c r="S386" s="70" t="s">
        <v>2634</v>
      </c>
      <c r="T386" s="78" t="s">
        <v>2635</v>
      </c>
      <c r="U386" s="110" t="s">
        <v>2636</v>
      </c>
    </row>
  </sheetData>
  <conditionalFormatting sqref="B4:B5 B7:B17 B19:B29 B33:B34 B37:B69 B71:B98 B100:B148 B199:B208 B210:B214 B216:B221 B223:B224 B227:B246 B248:B250 B252:B254 B256:B257 B259:B269 B273:B286 B289 B291:B348 B350:B362 B365:B372 B377:B386">
    <cfRule type="containsText" dxfId="160" priority="271" operator="containsText" text="X">
      <formula>NOT(ISERROR(SEARCH("X",B4)))</formula>
    </cfRule>
  </conditionalFormatting>
  <conditionalFormatting sqref="B6">
    <cfRule type="notContainsBlanks" dxfId="159" priority="172">
      <formula>LEN(TRIM(B6))&gt;0</formula>
    </cfRule>
    <cfRule type="containsText" dxfId="158" priority="171" operator="containsText" text="ej">
      <formula>NOT(ISERROR(SEARCH("ej",B6)))</formula>
    </cfRule>
  </conditionalFormatting>
  <conditionalFormatting sqref="B18">
    <cfRule type="notContainsBlanks" dxfId="157" priority="168">
      <formula>LEN(TRIM(B18))&gt;0</formula>
    </cfRule>
    <cfRule type="containsText" dxfId="156" priority="167" operator="containsText" text="ej">
      <formula>NOT(ISERROR(SEARCH("ej",B18)))</formula>
    </cfRule>
  </conditionalFormatting>
  <conditionalFormatting sqref="B30:B32">
    <cfRule type="containsText" dxfId="155" priority="151" operator="containsText" text="ej">
      <formula>NOT(ISERROR(SEARCH("ej",B30)))</formula>
    </cfRule>
    <cfRule type="notContainsBlanks" dxfId="154" priority="152">
      <formula>LEN(TRIM(B30))&gt;0</formula>
    </cfRule>
  </conditionalFormatting>
  <conditionalFormatting sqref="B35:B36">
    <cfRule type="notContainsBlanks" dxfId="153" priority="146">
      <formula>LEN(TRIM(B35))&gt;0</formula>
    </cfRule>
    <cfRule type="containsText" dxfId="152" priority="145" operator="containsText" text="ej">
      <formula>NOT(ISERROR(SEARCH("ej",B35)))</formula>
    </cfRule>
  </conditionalFormatting>
  <conditionalFormatting sqref="B70">
    <cfRule type="containsText" dxfId="151" priority="179" operator="containsText" text="ej">
      <formula>NOT(ISERROR(SEARCH("ej",B70)))</formula>
    </cfRule>
    <cfRule type="notContainsBlanks" dxfId="150" priority="180">
      <formula>LEN(TRIM(B70))&gt;0</formula>
    </cfRule>
  </conditionalFormatting>
  <conditionalFormatting sqref="B99">
    <cfRule type="containsText" dxfId="149" priority="169" operator="containsText" text="ej">
      <formula>NOT(ISERROR(SEARCH("ej",B99)))</formula>
    </cfRule>
    <cfRule type="notContainsBlanks" dxfId="148" priority="170">
      <formula>LEN(TRIM(B99))&gt;0</formula>
    </cfRule>
  </conditionalFormatting>
  <conditionalFormatting sqref="B149">
    <cfRule type="containsText" dxfId="147" priority="192" operator="containsText" text="ej">
      <formula>NOT(ISERROR(SEARCH("ej",B149)))</formula>
    </cfRule>
    <cfRule type="notContainsBlanks" dxfId="146" priority="193">
      <formula>LEN(TRIM(B149))&gt;0</formula>
    </cfRule>
  </conditionalFormatting>
  <conditionalFormatting sqref="B150:B190">
    <cfRule type="containsText" dxfId="145" priority="183" operator="containsText" text="X">
      <formula>NOT(ISERROR(SEARCH("X",B150)))</formula>
    </cfRule>
  </conditionalFormatting>
  <conditionalFormatting sqref="B191:B198">
    <cfRule type="notContainsBlanks" dxfId="144" priority="134">
      <formula>LEN(TRIM(B191))&gt;0</formula>
    </cfRule>
    <cfRule type="containsText" dxfId="143" priority="133" operator="containsText" text="ej">
      <formula>NOT(ISERROR(SEARCH("ej",B191)))</formula>
    </cfRule>
  </conditionalFormatting>
  <conditionalFormatting sqref="B209">
    <cfRule type="notContainsBlanks" dxfId="142" priority="185">
      <formula>LEN(TRIM(B209))&gt;0</formula>
    </cfRule>
    <cfRule type="containsText" dxfId="141" priority="184" operator="containsText" text="ej">
      <formula>NOT(ISERROR(SEARCH("ej",B209)))</formula>
    </cfRule>
  </conditionalFormatting>
  <conditionalFormatting sqref="B215">
    <cfRule type="containsText" dxfId="140" priority="186" operator="containsText" text="ej">
      <formula>NOT(ISERROR(SEARCH("ej",B215)))</formula>
    </cfRule>
    <cfRule type="notContainsBlanks" dxfId="139" priority="187">
      <formula>LEN(TRIM(B215))&gt;0</formula>
    </cfRule>
  </conditionalFormatting>
  <conditionalFormatting sqref="B222">
    <cfRule type="notContainsBlanks" dxfId="138" priority="221">
      <formula>LEN(TRIM(B222))&gt;0</formula>
    </cfRule>
    <cfRule type="containsText" dxfId="137" priority="220" operator="containsText" text="ej">
      <formula>NOT(ISERROR(SEARCH("ej",B222)))</formula>
    </cfRule>
  </conditionalFormatting>
  <conditionalFormatting sqref="B225:B226">
    <cfRule type="notContainsBlanks" dxfId="136" priority="209">
      <formula>LEN(TRIM(B225))&gt;0</formula>
    </cfRule>
    <cfRule type="containsText" dxfId="135" priority="208" operator="containsText" text="ej">
      <formula>NOT(ISERROR(SEARCH("ej",B225)))</formula>
    </cfRule>
  </conditionalFormatting>
  <conditionalFormatting sqref="B247">
    <cfRule type="notContainsBlanks" dxfId="134" priority="114">
      <formula>LEN(TRIM(B247))&gt;0</formula>
    </cfRule>
    <cfRule type="containsText" dxfId="133" priority="113" operator="containsText" text="ej">
      <formula>NOT(ISERROR(SEARCH("ej",B247)))</formula>
    </cfRule>
  </conditionalFormatting>
  <conditionalFormatting sqref="B251">
    <cfRule type="notContainsBlanks" dxfId="132" priority="126">
      <formula>LEN(TRIM(B251))&gt;0</formula>
    </cfRule>
    <cfRule type="containsText" dxfId="131" priority="125" operator="containsText" text="ej">
      <formula>NOT(ISERROR(SEARCH("ej",B251)))</formula>
    </cfRule>
  </conditionalFormatting>
  <conditionalFormatting sqref="B255">
    <cfRule type="notContainsBlanks" dxfId="130" priority="201">
      <formula>LEN(TRIM(B255))&gt;0</formula>
    </cfRule>
    <cfRule type="containsText" dxfId="129" priority="200" operator="containsText" text="ej">
      <formula>NOT(ISERROR(SEARCH("ej",B255)))</formula>
    </cfRule>
  </conditionalFormatting>
  <conditionalFormatting sqref="B258">
    <cfRule type="notContainsBlanks" dxfId="128" priority="164">
      <formula>LEN(TRIM(B258))&gt;0</formula>
    </cfRule>
    <cfRule type="containsText" dxfId="127" priority="163" operator="containsText" text="ej">
      <formula>NOT(ISERROR(SEARCH("ej",B258)))</formula>
    </cfRule>
  </conditionalFormatting>
  <conditionalFormatting sqref="B270:B272">
    <cfRule type="containsText" dxfId="126" priority="196" operator="containsText" text="ej">
      <formula>NOT(ISERROR(SEARCH("ej",B270)))</formula>
    </cfRule>
    <cfRule type="notContainsBlanks" dxfId="125" priority="197">
      <formula>LEN(TRIM(B270))&gt;0</formula>
    </cfRule>
  </conditionalFormatting>
  <conditionalFormatting sqref="B287:B288">
    <cfRule type="containsText" dxfId="124" priority="115" operator="containsText" text="ej">
      <formula>NOT(ISERROR(SEARCH("ej",B287)))</formula>
    </cfRule>
    <cfRule type="notContainsBlanks" dxfId="123" priority="116">
      <formula>LEN(TRIM(B287))&gt;0</formula>
    </cfRule>
  </conditionalFormatting>
  <conditionalFormatting sqref="B290">
    <cfRule type="notContainsBlanks" dxfId="122" priority="118">
      <formula>LEN(TRIM(B290))&gt;0</formula>
    </cfRule>
    <cfRule type="containsText" dxfId="121" priority="117" operator="containsText" text="ej">
      <formula>NOT(ISERROR(SEARCH("ej",B290)))</formula>
    </cfRule>
  </conditionalFormatting>
  <conditionalFormatting sqref="B349">
    <cfRule type="containsText" dxfId="120" priority="256" operator="containsText" text="ej">
      <formula>NOT(ISERROR(SEARCH("ej",B349)))</formula>
    </cfRule>
    <cfRule type="notContainsBlanks" dxfId="119" priority="257">
      <formula>LEN(TRIM(B349))&gt;0</formula>
    </cfRule>
  </conditionalFormatting>
  <conditionalFormatting sqref="B363:B364">
    <cfRule type="notContainsBlanks" dxfId="118" priority="100">
      <formula>LEN(TRIM(B363))&gt;0</formula>
    </cfRule>
    <cfRule type="containsText" dxfId="117" priority="99" operator="containsText" text="ej">
      <formula>NOT(ISERROR(SEARCH("ej",B363)))</formula>
    </cfRule>
  </conditionalFormatting>
  <conditionalFormatting sqref="B373:B376">
    <cfRule type="notContainsBlanks" dxfId="116" priority="140">
      <formula>LEN(TRIM(B373))&gt;0</formula>
    </cfRule>
    <cfRule type="containsText" dxfId="115" priority="139" operator="containsText" text="ej">
      <formula>NOT(ISERROR(SEARCH("ej",B373)))</formula>
    </cfRule>
  </conditionalFormatting>
  <conditionalFormatting sqref="C4:C161 E35:E36 G35:M36">
    <cfRule type="notContainsBlanks" dxfId="114" priority="150">
      <formula>LEN(TRIM(C4))&gt;0</formula>
    </cfRule>
    <cfRule type="containsText" dxfId="113" priority="149" operator="containsText" text="ej">
      <formula>NOT(ISERROR(SEARCH("ej",C4)))</formula>
    </cfRule>
  </conditionalFormatting>
  <conditionalFormatting sqref="C162:C163">
    <cfRule type="containsText" dxfId="112" priority="103" operator="containsText" text="X">
      <formula>NOT(ISERROR(SEARCH("X",C162)))</formula>
    </cfRule>
  </conditionalFormatting>
  <conditionalFormatting sqref="C164:C386">
    <cfRule type="containsText" dxfId="111" priority="248" operator="containsText" text="ej">
      <formula>NOT(ISERROR(SEARCH("ej",C164)))</formula>
    </cfRule>
    <cfRule type="notContainsBlanks" dxfId="110" priority="249">
      <formula>LEN(TRIM(C164))&gt;0</formula>
    </cfRule>
  </conditionalFormatting>
  <conditionalFormatting sqref="D36">
    <cfRule type="notContainsBlanks" dxfId="109" priority="148">
      <formula>LEN(TRIM(D36))&gt;0</formula>
    </cfRule>
    <cfRule type="containsText" dxfId="108" priority="147" operator="containsText" text="ej">
      <formula>NOT(ISERROR(SEARCH("ej",D36)))</formula>
    </cfRule>
  </conditionalFormatting>
  <conditionalFormatting sqref="E352:F352">
    <cfRule type="containsText" dxfId="107" priority="266" operator="containsText" text="ej">
      <formula>NOT(ISERROR(SEARCH("ej",E352)))</formula>
    </cfRule>
    <cfRule type="notContainsBlanks" dxfId="106" priority="267">
      <formula>LEN(TRIM(E352))&gt;0</formula>
    </cfRule>
  </conditionalFormatting>
  <conditionalFormatting sqref="E4:O5 E6:F6 H6:O6 E7:O17 E18:F19 H18:O19 E20:O22 E23:H23 J23:O23 E24:O29 E30:G30 I30:O30 E31:F32 H31:O32 E33:O34 O35:O36 E37:O45 E46:M46 O46 F47:G47 I47:O47 E48:O69 E70:G70 I70:L70 N70:O70 E71:O72 E73:K78 M73:O78 E79:O95 E96 G96:O96 E97:O110 E111:M111 O111 E112:O114 E115:M115 O115 E116:O117 E118:M119 O118:O119 E120:O127 E128:M129 O128:O129 E130:O132 E133:M133 O133:O134 E134 G134:M134 E135:O148 E149 G149:I149 K149:O149 E150:O161 G162:O163 E162:E165 G164:L165 O164:O165 E166:O189 G190:H190 J190:L190 E190:E198 N190:O199 G191:L194 G195:J197 L195:L197 G198:H198 J198:L198 E199:L199 E200:O207 G208:L208 N208:O214 E208:E215 G209:H209 J209:L209 G210:L213 G214:H215 J214:L215 O215 E216:L220 N216:O221 E221:H221 J221:L221 E222:G222 I222:L222 N222 E223:L226 N223:O226 E227:O246 E247:G247 I247:L247 N247:O253 E248:L250 E251:G251 I251:L251 E252:L253 E254:G254 I254:L254 N254:N255 E255:H255 J255:L255 E256:O257 E258:F258 H258:O258 E259:O262 E263:L263 N263:O263 E264:O269 E270:H270 J270:L270 O270 E271:G271 I271:L271 N271:O271 E272:L272 N272 E273:O299 D300:D301 F300:O301 E302:O307 E308:G308 I308:O308 E309:O348 E349:G349 I349:O349 E350:O351 G352:O352 E353:O358 E359:K359 M359:O359 E360:O362 E363:G366 I363:O366 E367:O372 E373:H376 J373:O376 E377:O386">
    <cfRule type="containsText" dxfId="105" priority="270" operator="containsText" text="ej">
      <formula>NOT(ISERROR(SEARCH("ej",D4)))</formula>
    </cfRule>
    <cfRule type="notContainsBlanks" dxfId="104" priority="272">
      <formula>LEN(TRIM(D4))&gt;0</formula>
    </cfRule>
  </conditionalFormatting>
  <conditionalFormatting sqref="F35:F36">
    <cfRule type="notContainsBlanks" dxfId="103" priority="144">
      <formula>LEN(TRIM(F35))&gt;0</formula>
    </cfRule>
    <cfRule type="containsText" dxfId="102" priority="143" operator="containsText" text="ej">
      <formula>NOT(ISERROR(SEARCH("ej",F35)))</formula>
    </cfRule>
  </conditionalFormatting>
  <conditionalFormatting sqref="F96">
    <cfRule type="containsText" dxfId="101" priority="71" operator="containsText" text="ej">
      <formula>NOT(ISERROR(SEARCH("ej",F96)))</formula>
    </cfRule>
    <cfRule type="notContainsBlanks" dxfId="100" priority="72">
      <formula>LEN(TRIM(F96))&gt;0</formula>
    </cfRule>
  </conditionalFormatting>
  <conditionalFormatting sqref="F134">
    <cfRule type="containsText" dxfId="99" priority="73" operator="containsText" text="ej">
      <formula>NOT(ISERROR(SEARCH("ej",F134)))</formula>
    </cfRule>
    <cfRule type="notContainsBlanks" dxfId="98" priority="74">
      <formula>LEN(TRIM(F134))&gt;0</formula>
    </cfRule>
  </conditionalFormatting>
  <conditionalFormatting sqref="F149">
    <cfRule type="containsText" dxfId="97" priority="75" operator="containsText" text="ej">
      <formula>NOT(ISERROR(SEARCH("ej",F149)))</formula>
    </cfRule>
    <cfRule type="notContainsBlanks" dxfId="96" priority="76">
      <formula>LEN(TRIM(F149))&gt;0</formula>
    </cfRule>
  </conditionalFormatting>
  <conditionalFormatting sqref="F162:F165">
    <cfRule type="notContainsBlanks" dxfId="95" priority="78">
      <formula>LEN(TRIM(F162))&gt;0</formula>
    </cfRule>
    <cfRule type="containsText" dxfId="94" priority="77" operator="containsText" text="ej">
      <formula>NOT(ISERROR(SEARCH("ej",F162)))</formula>
    </cfRule>
  </conditionalFormatting>
  <conditionalFormatting sqref="F190:F196 F198">
    <cfRule type="notContainsBlanks" dxfId="93" priority="80">
      <formula>LEN(TRIM(F190))&gt;0</formula>
    </cfRule>
    <cfRule type="containsText" dxfId="92" priority="79" operator="containsText" text="ej">
      <formula>NOT(ISERROR(SEARCH("ej",F190)))</formula>
    </cfRule>
  </conditionalFormatting>
  <conditionalFormatting sqref="F208:F215">
    <cfRule type="notContainsBlanks" dxfId="91" priority="82">
      <formula>LEN(TRIM(F208))&gt;0</formula>
    </cfRule>
    <cfRule type="containsText" dxfId="90" priority="81" operator="containsText" text="ej">
      <formula>NOT(ISERROR(SEARCH("ej",F208)))</formula>
    </cfRule>
  </conditionalFormatting>
  <conditionalFormatting sqref="G6">
    <cfRule type="notContainsBlanks" dxfId="89" priority="90">
      <formula>LEN(TRIM(G6))&gt;0</formula>
    </cfRule>
    <cfRule type="containsText" dxfId="88" priority="89" operator="containsText" text="ej">
      <formula>NOT(ISERROR(SEARCH("ej",G6)))</formula>
    </cfRule>
  </conditionalFormatting>
  <conditionalFormatting sqref="G18:G19">
    <cfRule type="notContainsBlanks" dxfId="87" priority="88">
      <formula>LEN(TRIM(G18))&gt;0</formula>
    </cfRule>
    <cfRule type="containsText" dxfId="86" priority="87" operator="containsText" text="ej">
      <formula>NOT(ISERROR(SEARCH("ej",G18)))</formula>
    </cfRule>
  </conditionalFormatting>
  <conditionalFormatting sqref="G31:G32">
    <cfRule type="notContainsBlanks" dxfId="85" priority="84">
      <formula>LEN(TRIM(G31))&gt;0</formula>
    </cfRule>
    <cfRule type="containsText" dxfId="84" priority="83" operator="containsText" text="ej">
      <formula>NOT(ISERROR(SEARCH("ej",G31)))</formula>
    </cfRule>
  </conditionalFormatting>
  <conditionalFormatting sqref="G258">
    <cfRule type="notContainsBlanks" dxfId="83" priority="70">
      <formula>LEN(TRIM(G258))&gt;0</formula>
    </cfRule>
    <cfRule type="containsText" dxfId="82" priority="69" operator="containsText" text="ej">
      <formula>NOT(ISERROR(SEARCH("ej",G258)))</formula>
    </cfRule>
  </conditionalFormatting>
  <conditionalFormatting sqref="H30">
    <cfRule type="containsText" dxfId="81" priority="55" operator="containsText" text="ej">
      <formula>NOT(ISERROR(SEARCH("ej",H30)))</formula>
    </cfRule>
    <cfRule type="notContainsBlanks" dxfId="80" priority="56">
      <formula>LEN(TRIM(H30))&gt;0</formula>
    </cfRule>
  </conditionalFormatting>
  <conditionalFormatting sqref="H47">
    <cfRule type="notContainsBlanks" dxfId="79" priority="132">
      <formula>LEN(TRIM(H47))&gt;0</formula>
    </cfRule>
    <cfRule type="containsText" dxfId="78" priority="131" operator="containsText" text="ej">
      <formula>NOT(ISERROR(SEARCH("ej",H47)))</formula>
    </cfRule>
  </conditionalFormatting>
  <conditionalFormatting sqref="H70">
    <cfRule type="containsText" dxfId="77" priority="57" operator="containsText" text="ej">
      <formula>NOT(ISERROR(SEARCH("ej",H70)))</formula>
    </cfRule>
    <cfRule type="notContainsBlanks" dxfId="76" priority="58">
      <formula>LEN(TRIM(H70))&gt;0</formula>
    </cfRule>
  </conditionalFormatting>
  <conditionalFormatting sqref="H222">
    <cfRule type="containsText" dxfId="75" priority="59" operator="containsText" text="ej">
      <formula>NOT(ISERROR(SEARCH("ej",H222)))</formula>
    </cfRule>
    <cfRule type="notContainsBlanks" dxfId="74" priority="60">
      <formula>LEN(TRIM(H222))&gt;0</formula>
    </cfRule>
  </conditionalFormatting>
  <conditionalFormatting sqref="H247">
    <cfRule type="containsText" dxfId="73" priority="109" operator="containsText" text="ej">
      <formula>NOT(ISERROR(SEARCH("ej",H247)))</formula>
    </cfRule>
    <cfRule type="notContainsBlanks" dxfId="72" priority="110">
      <formula>LEN(TRIM(H247))&gt;0</formula>
    </cfRule>
  </conditionalFormatting>
  <conditionalFormatting sqref="H251">
    <cfRule type="notContainsBlanks" dxfId="71" priority="122">
      <formula>LEN(TRIM(H251))&gt;0</formula>
    </cfRule>
    <cfRule type="containsText" dxfId="70" priority="121" operator="containsText" text="ej">
      <formula>NOT(ISERROR(SEARCH("ej",H251)))</formula>
    </cfRule>
  </conditionalFormatting>
  <conditionalFormatting sqref="H254">
    <cfRule type="containsText" dxfId="69" priority="111" operator="containsText" text="ej">
      <formula>NOT(ISERROR(SEARCH("ej",H254)))</formula>
    </cfRule>
    <cfRule type="notContainsBlanks" dxfId="68" priority="112">
      <formula>LEN(TRIM(H254))&gt;0</formula>
    </cfRule>
  </conditionalFormatting>
  <conditionalFormatting sqref="H271">
    <cfRule type="notContainsBlanks" dxfId="67" priority="62">
      <formula>LEN(TRIM(H271))&gt;0</formula>
    </cfRule>
    <cfRule type="containsText" dxfId="66" priority="61" operator="containsText" text="ej">
      <formula>NOT(ISERROR(SEARCH("ej",H271)))</formula>
    </cfRule>
  </conditionalFormatting>
  <conditionalFormatting sqref="H308">
    <cfRule type="containsText" dxfId="65" priority="63" operator="containsText" text="ej">
      <formula>NOT(ISERROR(SEARCH("ej",H308)))</formula>
    </cfRule>
    <cfRule type="notContainsBlanks" dxfId="64" priority="64">
      <formula>LEN(TRIM(H308))&gt;0</formula>
    </cfRule>
  </conditionalFormatting>
  <conditionalFormatting sqref="H349">
    <cfRule type="containsText" dxfId="63" priority="65" operator="containsText" text="ej">
      <formula>NOT(ISERROR(SEARCH("ej",H349)))</formula>
    </cfRule>
    <cfRule type="notContainsBlanks" dxfId="62" priority="66">
      <formula>LEN(TRIM(H349))&gt;0</formula>
    </cfRule>
  </conditionalFormatting>
  <conditionalFormatting sqref="H363:H366">
    <cfRule type="containsText" dxfId="61" priority="67" operator="containsText" text="ej">
      <formula>NOT(ISERROR(SEARCH("ej",H363)))</formula>
    </cfRule>
    <cfRule type="notContainsBlanks" dxfId="60" priority="68">
      <formula>LEN(TRIM(H363))&gt;0</formula>
    </cfRule>
  </conditionalFormatting>
  <conditionalFormatting sqref="I23">
    <cfRule type="notContainsBlanks" dxfId="59" priority="54">
      <formula>LEN(TRIM(I23))&gt;0</formula>
    </cfRule>
    <cfRule type="containsText" dxfId="58" priority="53" operator="containsText" text="ej">
      <formula>NOT(ISERROR(SEARCH("ej",I23)))</formula>
    </cfRule>
  </conditionalFormatting>
  <conditionalFormatting sqref="I190">
    <cfRule type="containsText" dxfId="57" priority="51" operator="containsText" text="ej">
      <formula>NOT(ISERROR(SEARCH("ej",I190)))</formula>
    </cfRule>
    <cfRule type="notContainsBlanks" dxfId="56" priority="52">
      <formula>LEN(TRIM(I190))&gt;0</formula>
    </cfRule>
  </conditionalFormatting>
  <conditionalFormatting sqref="I198">
    <cfRule type="containsText" dxfId="55" priority="49" operator="containsText" text="ej">
      <formula>NOT(ISERROR(SEARCH("ej",I198)))</formula>
    </cfRule>
    <cfRule type="notContainsBlanks" dxfId="54" priority="50">
      <formula>LEN(TRIM(I198))&gt;0</formula>
    </cfRule>
  </conditionalFormatting>
  <conditionalFormatting sqref="I209">
    <cfRule type="notContainsBlanks" dxfId="53" priority="48">
      <formula>LEN(TRIM(I209))&gt;0</formula>
    </cfRule>
    <cfRule type="containsText" dxfId="52" priority="47" operator="containsText" text="ej">
      <formula>NOT(ISERROR(SEARCH("ej",I209)))</formula>
    </cfRule>
  </conditionalFormatting>
  <conditionalFormatting sqref="I214:I215">
    <cfRule type="containsText" dxfId="51" priority="43" operator="containsText" text="ej">
      <formula>NOT(ISERROR(SEARCH("ej",I214)))</formula>
    </cfRule>
    <cfRule type="notContainsBlanks" dxfId="50" priority="44">
      <formula>LEN(TRIM(I214))&gt;0</formula>
    </cfRule>
  </conditionalFormatting>
  <conditionalFormatting sqref="I221">
    <cfRule type="containsText" dxfId="49" priority="258" operator="containsText" text="ej">
      <formula>NOT(ISERROR(SEARCH("ej",I221)))</formula>
    </cfRule>
    <cfRule type="notContainsBlanks" dxfId="48" priority="259">
      <formula>LEN(TRIM(I221))&gt;0</formula>
    </cfRule>
  </conditionalFormatting>
  <conditionalFormatting sqref="I255">
    <cfRule type="containsText" dxfId="47" priority="41" operator="containsText" text="ej">
      <formula>NOT(ISERROR(SEARCH("ej",I255)))</formula>
    </cfRule>
    <cfRule type="notContainsBlanks" dxfId="46" priority="42">
      <formula>LEN(TRIM(I255))&gt;0</formula>
    </cfRule>
  </conditionalFormatting>
  <conditionalFormatting sqref="I270">
    <cfRule type="containsText" dxfId="45" priority="39" operator="containsText" text="ej">
      <formula>NOT(ISERROR(SEARCH("ej",I270)))</formula>
    </cfRule>
    <cfRule type="notContainsBlanks" dxfId="44" priority="40">
      <formula>LEN(TRIM(I270))&gt;0</formula>
    </cfRule>
  </conditionalFormatting>
  <conditionalFormatting sqref="I373:I376">
    <cfRule type="notContainsBlanks" dxfId="43" priority="38">
      <formula>LEN(TRIM(I373))&gt;0</formula>
    </cfRule>
    <cfRule type="containsText" dxfId="42" priority="37" operator="containsText" text="ej">
      <formula>NOT(ISERROR(SEARCH("ej",I373)))</formula>
    </cfRule>
  </conditionalFormatting>
  <conditionalFormatting sqref="J149">
    <cfRule type="notContainsBlanks" dxfId="41" priority="36">
      <formula>LEN(TRIM(J149))&gt;0</formula>
    </cfRule>
    <cfRule type="containsText" dxfId="40" priority="35" operator="containsText" text="ej">
      <formula>NOT(ISERROR(SEARCH("ej",J149)))</formula>
    </cfRule>
  </conditionalFormatting>
  <conditionalFormatting sqref="K195:K197">
    <cfRule type="containsText" dxfId="39" priority="105" operator="containsText" text="ej">
      <formula>NOT(ISERROR(SEARCH("ej",K195)))</formula>
    </cfRule>
    <cfRule type="notContainsBlanks" dxfId="38" priority="106">
      <formula>LEN(TRIM(K195))&gt;0</formula>
    </cfRule>
  </conditionalFormatting>
  <conditionalFormatting sqref="L73:L78">
    <cfRule type="containsText" dxfId="37" priority="33" operator="containsText" text="ej">
      <formula>NOT(ISERROR(SEARCH("ej",L73)))</formula>
    </cfRule>
    <cfRule type="notContainsBlanks" dxfId="36" priority="34">
      <formula>LEN(TRIM(L73))&gt;0</formula>
    </cfRule>
  </conditionalFormatting>
  <conditionalFormatting sqref="L359">
    <cfRule type="notContainsBlanks" dxfId="35" priority="32">
      <formula>LEN(TRIM(L359))&gt;0</formula>
    </cfRule>
    <cfRule type="containsText" dxfId="34" priority="31" operator="containsText" text="ej">
      <formula>NOT(ISERROR(SEARCH("ej",L359)))</formula>
    </cfRule>
  </conditionalFormatting>
  <conditionalFormatting sqref="M70">
    <cfRule type="containsText" dxfId="33" priority="17" operator="containsText" text="ej">
      <formula>NOT(ISERROR(SEARCH("ej",M70)))</formula>
    </cfRule>
    <cfRule type="notContainsBlanks" dxfId="32" priority="18">
      <formula>LEN(TRIM(M70))&gt;0</formula>
    </cfRule>
  </conditionalFormatting>
  <conditionalFormatting sqref="M164:M165">
    <cfRule type="containsText" dxfId="31" priority="19" operator="containsText" text="ej">
      <formula>NOT(ISERROR(SEARCH("ej",M164)))</formula>
    </cfRule>
    <cfRule type="notContainsBlanks" dxfId="30" priority="20">
      <formula>LEN(TRIM(M164))&gt;0</formula>
    </cfRule>
  </conditionalFormatting>
  <conditionalFormatting sqref="M190:M199">
    <cfRule type="containsText" dxfId="29" priority="21" operator="containsText" text="ej">
      <formula>NOT(ISERROR(SEARCH("ej",M190)))</formula>
    </cfRule>
    <cfRule type="notContainsBlanks" dxfId="28" priority="22">
      <formula>LEN(TRIM(M190))&gt;0</formula>
    </cfRule>
  </conditionalFormatting>
  <conditionalFormatting sqref="M208:M226">
    <cfRule type="notContainsBlanks" dxfId="27" priority="24">
      <formula>LEN(TRIM(M208))&gt;0</formula>
    </cfRule>
    <cfRule type="containsText" dxfId="26" priority="23" operator="containsText" text="ej">
      <formula>NOT(ISERROR(SEARCH("ej",M208)))</formula>
    </cfRule>
  </conditionalFormatting>
  <conditionalFormatting sqref="M247:M255">
    <cfRule type="containsText" dxfId="25" priority="25" operator="containsText" text="ej">
      <formula>NOT(ISERROR(SEARCH("ej",M247)))</formula>
    </cfRule>
    <cfRule type="notContainsBlanks" dxfId="24" priority="26">
      <formula>LEN(TRIM(M247))&gt;0</formula>
    </cfRule>
  </conditionalFormatting>
  <conditionalFormatting sqref="M263">
    <cfRule type="containsText" dxfId="23" priority="27" operator="containsText" text="ej">
      <formula>NOT(ISERROR(SEARCH("ej",M263)))</formula>
    </cfRule>
    <cfRule type="notContainsBlanks" dxfId="22" priority="28">
      <formula>LEN(TRIM(M263))&gt;0</formula>
    </cfRule>
  </conditionalFormatting>
  <conditionalFormatting sqref="M270:M272">
    <cfRule type="containsText" dxfId="21" priority="29" operator="containsText" text="ej">
      <formula>NOT(ISERROR(SEARCH("ej",M270)))</formula>
    </cfRule>
    <cfRule type="notContainsBlanks" dxfId="20" priority="30">
      <formula>LEN(TRIM(M270))&gt;0</formula>
    </cfRule>
  </conditionalFormatting>
  <conditionalFormatting sqref="N35:N36">
    <cfRule type="containsText" dxfId="19" priority="141" operator="containsText" text="ej">
      <formula>NOT(ISERROR(SEARCH("ej",N35)))</formula>
    </cfRule>
    <cfRule type="notContainsBlanks" dxfId="18" priority="142">
      <formula>LEN(TRIM(N35))&gt;0</formula>
    </cfRule>
  </conditionalFormatting>
  <conditionalFormatting sqref="N46">
    <cfRule type="notContainsBlanks" dxfId="17" priority="16">
      <formula>LEN(TRIM(N46))&gt;0</formula>
    </cfRule>
    <cfRule type="containsText" dxfId="16" priority="15" operator="containsText" text="ej">
      <formula>NOT(ISERROR(SEARCH("ej",N46)))</formula>
    </cfRule>
  </conditionalFormatting>
  <conditionalFormatting sqref="N115">
    <cfRule type="containsText" dxfId="15" priority="13" operator="containsText" text="ej">
      <formula>NOT(ISERROR(SEARCH("ej",N115)))</formula>
    </cfRule>
    <cfRule type="notContainsBlanks" dxfId="14" priority="14">
      <formula>LEN(TRIM(N115))&gt;0</formula>
    </cfRule>
  </conditionalFormatting>
  <conditionalFormatting sqref="N128:N129">
    <cfRule type="notContainsBlanks" dxfId="13" priority="12">
      <formula>LEN(TRIM(N128))&gt;0</formula>
    </cfRule>
    <cfRule type="containsText" dxfId="12" priority="11" operator="containsText" text="ej">
      <formula>NOT(ISERROR(SEARCH("ej",N128)))</formula>
    </cfRule>
  </conditionalFormatting>
  <conditionalFormatting sqref="N164:N165">
    <cfRule type="notContainsBlanks" dxfId="11" priority="10">
      <formula>LEN(TRIM(N164))&gt;0</formula>
    </cfRule>
    <cfRule type="containsText" dxfId="10" priority="9" operator="containsText" text="ej">
      <formula>NOT(ISERROR(SEARCH("ej",N164)))</formula>
    </cfRule>
  </conditionalFormatting>
  <conditionalFormatting sqref="N215">
    <cfRule type="notContainsBlanks" dxfId="9" priority="8">
      <formula>LEN(TRIM(N215))&gt;0</formula>
    </cfRule>
    <cfRule type="containsText" dxfId="8" priority="7" operator="containsText" text="ej">
      <formula>NOT(ISERROR(SEARCH("ej",N215)))</formula>
    </cfRule>
  </conditionalFormatting>
  <conditionalFormatting sqref="N270">
    <cfRule type="containsText" dxfId="7" priority="5" operator="containsText" text="ej">
      <formula>NOT(ISERROR(SEARCH("ej",N270)))</formula>
    </cfRule>
    <cfRule type="notContainsBlanks" dxfId="6" priority="6">
      <formula>LEN(TRIM(N270))&gt;0</formula>
    </cfRule>
  </conditionalFormatting>
  <conditionalFormatting sqref="O222">
    <cfRule type="containsText" dxfId="5" priority="1" operator="containsText" text="ej">
      <formula>NOT(ISERROR(SEARCH("ej",O222)))</formula>
    </cfRule>
    <cfRule type="notContainsBlanks" dxfId="4" priority="2">
      <formula>LEN(TRIM(O222))&gt;0</formula>
    </cfRule>
  </conditionalFormatting>
  <conditionalFormatting sqref="O254:O255">
    <cfRule type="containsText" dxfId="3" priority="95" operator="containsText" text="ej">
      <formula>NOT(ISERROR(SEARCH("ej",O254)))</formula>
    </cfRule>
    <cfRule type="notContainsBlanks" dxfId="2" priority="96">
      <formula>LEN(TRIM(O254))&gt;0</formula>
    </cfRule>
  </conditionalFormatting>
  <conditionalFormatting sqref="O272">
    <cfRule type="containsText" dxfId="1" priority="3" operator="containsText" text="ej">
      <formula>NOT(ISERROR(SEARCH("ej",O272)))</formula>
    </cfRule>
    <cfRule type="notContainsBlanks" dxfId="0" priority="4">
      <formula>LEN(TRIM(O272))&gt;0</formula>
    </cfRule>
  </conditionalFormatting>
  <printOptions horizontalCentered="1" verticalCentered="1"/>
  <pageMargins left="0.23622047244094491" right="0.23622047244094491" top="0.74803149606299213" bottom="0.74803149606299213" header="0.31496062992125984" footer="0.31496062992125984"/>
  <pageSetup paperSize="9" scale="43"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7"/>
  <sheetViews>
    <sheetView zoomScale="70" zoomScaleNormal="70" workbookViewId="0">
      <pane ySplit="1" topLeftCell="A32" activePane="bottomLeft" state="frozen"/>
      <selection pane="bottomLeft" activeCell="F107" sqref="F107"/>
    </sheetView>
  </sheetViews>
  <sheetFormatPr defaultColWidth="8.5703125" defaultRowHeight="15" x14ac:dyDescent="0.25"/>
  <cols>
    <col min="1" max="1" width="10" style="5" customWidth="1"/>
    <col min="2" max="2" width="13.140625" style="5" bestFit="1" customWidth="1"/>
    <col min="3" max="3" width="45.42578125" style="5" bestFit="1" customWidth="1"/>
    <col min="4" max="4" width="35.5703125" style="5" customWidth="1"/>
    <col min="5" max="5" width="44.42578125" style="5" customWidth="1"/>
    <col min="6" max="6" width="56.5703125" style="5" customWidth="1"/>
    <col min="7" max="7" width="11.5703125" style="5" bestFit="1" customWidth="1"/>
    <col min="8" max="16384" width="8.5703125" style="5"/>
  </cols>
  <sheetData>
    <row r="1" spans="1:7" x14ac:dyDescent="0.25">
      <c r="A1" s="4" t="s">
        <v>2637</v>
      </c>
      <c r="B1" s="4" t="s">
        <v>2638</v>
      </c>
      <c r="C1" s="4" t="s">
        <v>2639</v>
      </c>
      <c r="D1" s="4" t="s">
        <v>2640</v>
      </c>
      <c r="E1" s="4" t="s">
        <v>2641</v>
      </c>
      <c r="F1" s="4" t="s">
        <v>2642</v>
      </c>
      <c r="G1" s="4" t="s">
        <v>2643</v>
      </c>
    </row>
    <row r="2" spans="1:7" ht="30" x14ac:dyDescent="0.25">
      <c r="A2" s="5" t="s">
        <v>2644</v>
      </c>
      <c r="B2" s="6">
        <v>43138</v>
      </c>
      <c r="C2" s="6" t="s">
        <v>1232</v>
      </c>
      <c r="D2" s="5" t="s">
        <v>2645</v>
      </c>
      <c r="E2" s="5" t="s">
        <v>2646</v>
      </c>
      <c r="F2" s="5" t="s">
        <v>2647</v>
      </c>
      <c r="G2" s="5" t="s">
        <v>2648</v>
      </c>
    </row>
    <row r="3" spans="1:7" ht="30" x14ac:dyDescent="0.25">
      <c r="A3" s="5" t="s">
        <v>2644</v>
      </c>
      <c r="B3" s="6">
        <v>43138</v>
      </c>
      <c r="C3" s="6" t="s">
        <v>1653</v>
      </c>
      <c r="D3" s="5" t="s">
        <v>2649</v>
      </c>
      <c r="E3" s="5" t="s">
        <v>2650</v>
      </c>
      <c r="F3" s="5" t="s">
        <v>2651</v>
      </c>
      <c r="G3" s="5" t="s">
        <v>2648</v>
      </c>
    </row>
    <row r="4" spans="1:7" ht="30" x14ac:dyDescent="0.25">
      <c r="A4" s="5" t="s">
        <v>2644</v>
      </c>
      <c r="B4" s="6">
        <v>43138</v>
      </c>
      <c r="C4" s="6" t="s">
        <v>1600</v>
      </c>
      <c r="E4" s="5" t="s">
        <v>2652</v>
      </c>
      <c r="F4" s="5" t="s">
        <v>2653</v>
      </c>
      <c r="G4" s="5" t="s">
        <v>2654</v>
      </c>
    </row>
    <row r="5" spans="1:7" ht="45" x14ac:dyDescent="0.25">
      <c r="A5" s="5" t="s">
        <v>2644</v>
      </c>
      <c r="B5" s="6">
        <v>43138</v>
      </c>
      <c r="C5" s="6" t="s">
        <v>412</v>
      </c>
      <c r="E5" s="5" t="s">
        <v>2655</v>
      </c>
      <c r="F5" s="5" t="s">
        <v>2653</v>
      </c>
      <c r="G5" s="5" t="s">
        <v>2656</v>
      </c>
    </row>
    <row r="6" spans="1:7" x14ac:dyDescent="0.25">
      <c r="A6" s="5" t="s">
        <v>2644</v>
      </c>
      <c r="B6" s="6">
        <v>43138</v>
      </c>
      <c r="C6" s="5" t="s">
        <v>2657</v>
      </c>
      <c r="E6" s="5" t="s">
        <v>2658</v>
      </c>
      <c r="F6" s="5" t="s">
        <v>2659</v>
      </c>
      <c r="G6" s="5" t="s">
        <v>2648</v>
      </c>
    </row>
    <row r="7" spans="1:7" ht="30" x14ac:dyDescent="0.25">
      <c r="A7" s="5" t="s">
        <v>2644</v>
      </c>
      <c r="B7" s="6">
        <v>43138</v>
      </c>
      <c r="C7" s="6" t="s">
        <v>535</v>
      </c>
      <c r="D7" s="5" t="s">
        <v>2660</v>
      </c>
      <c r="F7" s="5" t="s">
        <v>2661</v>
      </c>
      <c r="G7" s="5" t="s">
        <v>2662</v>
      </c>
    </row>
    <row r="8" spans="1:7" ht="30" x14ac:dyDescent="0.25">
      <c r="A8" s="5" t="s">
        <v>2644</v>
      </c>
      <c r="B8" s="6">
        <v>43138</v>
      </c>
      <c r="C8" s="6" t="s">
        <v>1029</v>
      </c>
      <c r="D8" s="5" t="s">
        <v>2663</v>
      </c>
      <c r="E8" s="5" t="s">
        <v>2664</v>
      </c>
      <c r="F8" s="5" t="s">
        <v>2665</v>
      </c>
      <c r="G8" s="5" t="s">
        <v>2656</v>
      </c>
    </row>
    <row r="9" spans="1:7" x14ac:dyDescent="0.25">
      <c r="A9" s="5" t="s">
        <v>2644</v>
      </c>
      <c r="B9" s="6">
        <v>43143</v>
      </c>
      <c r="C9" s="6" t="s">
        <v>1600</v>
      </c>
      <c r="E9" s="5" t="s">
        <v>2666</v>
      </c>
      <c r="G9" s="5" t="s">
        <v>2667</v>
      </c>
    </row>
    <row r="10" spans="1:7" x14ac:dyDescent="0.25">
      <c r="A10" s="5" t="s">
        <v>2644</v>
      </c>
      <c r="B10" s="6">
        <v>43146</v>
      </c>
      <c r="C10" s="5" t="s">
        <v>1220</v>
      </c>
      <c r="E10" s="5" t="s">
        <v>2668</v>
      </c>
      <c r="G10" s="5" t="s">
        <v>2667</v>
      </c>
    </row>
    <row r="11" spans="1:7" x14ac:dyDescent="0.25">
      <c r="A11" s="5" t="s">
        <v>2644</v>
      </c>
      <c r="B11" s="6">
        <v>43168</v>
      </c>
      <c r="C11" s="6" t="s">
        <v>2016</v>
      </c>
      <c r="E11" s="5" t="s">
        <v>2669</v>
      </c>
      <c r="G11" s="5" t="s">
        <v>2667</v>
      </c>
    </row>
    <row r="12" spans="1:7" x14ac:dyDescent="0.25">
      <c r="A12" s="5" t="s">
        <v>2644</v>
      </c>
      <c r="B12" s="6">
        <v>43172</v>
      </c>
      <c r="C12" s="6" t="s">
        <v>2670</v>
      </c>
      <c r="E12" s="5" t="s">
        <v>2671</v>
      </c>
      <c r="F12" s="5" t="s">
        <v>2670</v>
      </c>
      <c r="G12" s="5" t="s">
        <v>2667</v>
      </c>
    </row>
    <row r="13" spans="1:7" x14ac:dyDescent="0.25">
      <c r="A13" s="5" t="s">
        <v>2644</v>
      </c>
      <c r="B13" s="6">
        <v>43172</v>
      </c>
      <c r="C13" s="5" t="s">
        <v>2672</v>
      </c>
      <c r="E13" s="5" t="s">
        <v>2671</v>
      </c>
      <c r="F13" s="5" t="s">
        <v>2672</v>
      </c>
      <c r="G13" s="5" t="s">
        <v>2667</v>
      </c>
    </row>
    <row r="14" spans="1:7" x14ac:dyDescent="0.25">
      <c r="A14" s="5" t="s">
        <v>2644</v>
      </c>
      <c r="B14" s="6">
        <v>43172</v>
      </c>
      <c r="C14" s="6" t="s">
        <v>2673</v>
      </c>
      <c r="E14" s="5" t="s">
        <v>1410</v>
      </c>
      <c r="F14" s="5" t="s">
        <v>2674</v>
      </c>
      <c r="G14" s="5" t="s">
        <v>2667</v>
      </c>
    </row>
    <row r="15" spans="1:7" x14ac:dyDescent="0.25">
      <c r="A15" s="5" t="s">
        <v>2644</v>
      </c>
      <c r="B15" s="6">
        <v>43179</v>
      </c>
      <c r="C15" s="6" t="s">
        <v>891</v>
      </c>
      <c r="E15" s="5" t="s">
        <v>2675</v>
      </c>
      <c r="F15" s="5" t="s">
        <v>2676</v>
      </c>
      <c r="G15" s="5" t="s">
        <v>2667</v>
      </c>
    </row>
    <row r="16" spans="1:7" ht="30" x14ac:dyDescent="0.25">
      <c r="A16" s="5" t="s">
        <v>2677</v>
      </c>
      <c r="B16" s="6">
        <v>43210</v>
      </c>
      <c r="C16" s="5" t="s">
        <v>891</v>
      </c>
      <c r="E16" s="5" t="s">
        <v>954</v>
      </c>
      <c r="F16" s="5" t="s">
        <v>2678</v>
      </c>
      <c r="G16" s="5" t="s">
        <v>2679</v>
      </c>
    </row>
    <row r="17" spans="1:7" x14ac:dyDescent="0.25">
      <c r="A17" s="5" t="s">
        <v>2677</v>
      </c>
      <c r="B17" s="6">
        <v>43343</v>
      </c>
      <c r="C17" s="5" t="s">
        <v>2680</v>
      </c>
      <c r="D17" s="5" t="s">
        <v>2645</v>
      </c>
      <c r="E17" s="5" t="s">
        <v>2681</v>
      </c>
      <c r="F17" s="5" t="s">
        <v>2682</v>
      </c>
      <c r="G17" s="5" t="s">
        <v>2648</v>
      </c>
    </row>
    <row r="18" spans="1:7" ht="45" x14ac:dyDescent="0.25">
      <c r="A18" s="5" t="s">
        <v>2683</v>
      </c>
      <c r="B18" s="6">
        <v>43330</v>
      </c>
      <c r="C18" s="5" t="s">
        <v>2684</v>
      </c>
      <c r="D18" s="5" t="s">
        <v>2685</v>
      </c>
      <c r="E18" s="5" t="s">
        <v>2645</v>
      </c>
      <c r="F18" s="5" t="s">
        <v>2686</v>
      </c>
      <c r="G18" s="5" t="s">
        <v>2648</v>
      </c>
    </row>
    <row r="19" spans="1:7" ht="60" x14ac:dyDescent="0.25">
      <c r="A19" s="5" t="s">
        <v>2683</v>
      </c>
      <c r="B19" s="6">
        <v>43390</v>
      </c>
      <c r="C19" s="5" t="s">
        <v>603</v>
      </c>
      <c r="D19" s="5" t="s">
        <v>2687</v>
      </c>
      <c r="E19" s="5" t="s">
        <v>2688</v>
      </c>
      <c r="F19" s="5" t="s">
        <v>2689</v>
      </c>
      <c r="G19" s="5" t="s">
        <v>2648</v>
      </c>
    </row>
    <row r="20" spans="1:7" x14ac:dyDescent="0.25">
      <c r="A20" s="5" t="s">
        <v>2690</v>
      </c>
      <c r="B20" s="6">
        <v>43411</v>
      </c>
      <c r="C20" s="5" t="s">
        <v>2691</v>
      </c>
      <c r="F20" s="5" t="s">
        <v>2692</v>
      </c>
      <c r="G20" s="5" t="s">
        <v>2667</v>
      </c>
    </row>
    <row r="21" spans="1:7" ht="30" x14ac:dyDescent="0.25">
      <c r="A21" s="5" t="s">
        <v>2690</v>
      </c>
      <c r="B21" s="6">
        <v>43432</v>
      </c>
      <c r="C21" s="5" t="s">
        <v>2693</v>
      </c>
      <c r="F21" s="5" t="s">
        <v>2694</v>
      </c>
      <c r="G21" s="5" t="s">
        <v>2667</v>
      </c>
    </row>
    <row r="22" spans="1:7" ht="30" x14ac:dyDescent="0.25">
      <c r="A22" s="5" t="s">
        <v>2690</v>
      </c>
      <c r="B22" s="6">
        <v>43476</v>
      </c>
      <c r="C22" s="5" t="s">
        <v>2693</v>
      </c>
      <c r="F22" s="5" t="s">
        <v>2695</v>
      </c>
      <c r="G22" s="5" t="s">
        <v>2667</v>
      </c>
    </row>
    <row r="23" spans="1:7" x14ac:dyDescent="0.25">
      <c r="A23" s="5" t="s">
        <v>2690</v>
      </c>
      <c r="B23" s="6">
        <v>43479</v>
      </c>
      <c r="C23" s="7" t="s">
        <v>2029</v>
      </c>
      <c r="D23" s="5" t="s">
        <v>2696</v>
      </c>
      <c r="E23" s="5" t="s">
        <v>2697</v>
      </c>
      <c r="F23" s="5" t="s">
        <v>2698</v>
      </c>
      <c r="G23" s="5" t="s">
        <v>2667</v>
      </c>
    </row>
    <row r="24" spans="1:7" ht="30" x14ac:dyDescent="0.25">
      <c r="A24" s="5" t="s">
        <v>2690</v>
      </c>
      <c r="B24" s="6">
        <v>43488</v>
      </c>
      <c r="C24" s="5" t="s">
        <v>2540</v>
      </c>
      <c r="D24" s="5" t="s">
        <v>2699</v>
      </c>
      <c r="E24" s="5" t="s">
        <v>2700</v>
      </c>
      <c r="G24" s="5" t="s">
        <v>2667</v>
      </c>
    </row>
    <row r="25" spans="1:7" ht="30" x14ac:dyDescent="0.25">
      <c r="A25" s="5" t="s">
        <v>2701</v>
      </c>
      <c r="B25" s="6">
        <v>43556</v>
      </c>
      <c r="E25" s="5" t="s">
        <v>1023</v>
      </c>
      <c r="F25" s="5" t="s">
        <v>2702</v>
      </c>
      <c r="G25" s="5" t="s">
        <v>2667</v>
      </c>
    </row>
    <row r="26" spans="1:7" ht="30" x14ac:dyDescent="0.25">
      <c r="A26" s="5" t="s">
        <v>2703</v>
      </c>
      <c r="B26" s="6">
        <v>43601</v>
      </c>
      <c r="C26" s="5" t="s">
        <v>2704</v>
      </c>
      <c r="D26" s="5" t="s">
        <v>2705</v>
      </c>
      <c r="E26" s="5" t="s">
        <v>2706</v>
      </c>
      <c r="F26" s="5" t="s">
        <v>2707</v>
      </c>
      <c r="G26" s="5" t="s">
        <v>2667</v>
      </c>
    </row>
    <row r="27" spans="1:7" x14ac:dyDescent="0.25">
      <c r="A27" s="5" t="s">
        <v>2703</v>
      </c>
      <c r="B27" s="6">
        <v>43601</v>
      </c>
      <c r="C27" s="5" t="s">
        <v>2083</v>
      </c>
      <c r="D27" s="5" t="s">
        <v>2708</v>
      </c>
      <c r="E27" s="5" t="s">
        <v>2709</v>
      </c>
      <c r="G27" s="5" t="s">
        <v>2667</v>
      </c>
    </row>
    <row r="28" spans="1:7" x14ac:dyDescent="0.25">
      <c r="A28" s="5" t="s">
        <v>2703</v>
      </c>
      <c r="B28" s="6">
        <v>43605</v>
      </c>
      <c r="C28" s="5" t="s">
        <v>648</v>
      </c>
      <c r="E28" s="5" t="s">
        <v>2710</v>
      </c>
      <c r="G28" s="5" t="s">
        <v>2667</v>
      </c>
    </row>
    <row r="29" spans="1:7" x14ac:dyDescent="0.25">
      <c r="A29" s="5" t="s">
        <v>2703</v>
      </c>
      <c r="B29" s="6">
        <v>43613</v>
      </c>
      <c r="C29" s="5" t="s">
        <v>469</v>
      </c>
      <c r="E29" s="5" t="s">
        <v>2711</v>
      </c>
      <c r="G29" s="5" t="s">
        <v>2667</v>
      </c>
    </row>
    <row r="30" spans="1:7" x14ac:dyDescent="0.25">
      <c r="A30" s="5" t="s">
        <v>2712</v>
      </c>
      <c r="B30" s="6">
        <v>43628</v>
      </c>
      <c r="C30" s="5" t="s">
        <v>1077</v>
      </c>
      <c r="E30" s="5" t="s">
        <v>2713</v>
      </c>
      <c r="F30" s="5" t="s">
        <v>2714</v>
      </c>
      <c r="G30" s="5" t="s">
        <v>2667</v>
      </c>
    </row>
    <row r="31" spans="1:7" ht="30" x14ac:dyDescent="0.25">
      <c r="A31" s="5" t="s">
        <v>2715</v>
      </c>
      <c r="B31" s="6">
        <v>43713</v>
      </c>
      <c r="C31" s="5" t="s">
        <v>2566</v>
      </c>
      <c r="D31" s="5" t="s">
        <v>2700</v>
      </c>
      <c r="E31" s="5" t="s">
        <v>2716</v>
      </c>
      <c r="G31" s="5" t="s">
        <v>2667</v>
      </c>
    </row>
    <row r="32" spans="1:7" x14ac:dyDescent="0.25">
      <c r="A32" s="5" t="s">
        <v>2715</v>
      </c>
      <c r="B32" s="6">
        <v>43714</v>
      </c>
      <c r="C32" s="5" t="s">
        <v>535</v>
      </c>
      <c r="F32" s="5" t="s">
        <v>2717</v>
      </c>
      <c r="G32" s="5" t="s">
        <v>2667</v>
      </c>
    </row>
    <row r="33" spans="1:7" ht="30" x14ac:dyDescent="0.25">
      <c r="A33" s="5" t="s">
        <v>2718</v>
      </c>
      <c r="B33" s="6">
        <v>43717</v>
      </c>
      <c r="C33" s="5" t="s">
        <v>961</v>
      </c>
      <c r="E33" s="5" t="s">
        <v>979</v>
      </c>
      <c r="F33" s="5" t="s">
        <v>2719</v>
      </c>
      <c r="G33" s="5" t="s">
        <v>2667</v>
      </c>
    </row>
    <row r="34" spans="1:7" x14ac:dyDescent="0.25">
      <c r="A34" s="5" t="s">
        <v>2720</v>
      </c>
      <c r="B34" s="6">
        <v>43753</v>
      </c>
      <c r="C34" s="5" t="s">
        <v>1615</v>
      </c>
      <c r="D34" s="5" t="s">
        <v>2721</v>
      </c>
      <c r="E34" s="5" t="s">
        <v>2722</v>
      </c>
      <c r="F34" s="5" t="s">
        <v>2723</v>
      </c>
      <c r="G34" s="5" t="s">
        <v>2667</v>
      </c>
    </row>
    <row r="35" spans="1:7" x14ac:dyDescent="0.25">
      <c r="A35" s="5" t="s">
        <v>2720</v>
      </c>
      <c r="B35" s="6">
        <v>43753</v>
      </c>
      <c r="C35" s="5" t="s">
        <v>1446</v>
      </c>
      <c r="D35" s="5" t="s">
        <v>2724</v>
      </c>
      <c r="E35" s="5" t="s">
        <v>2725</v>
      </c>
      <c r="G35" s="5" t="s">
        <v>2667</v>
      </c>
    </row>
    <row r="36" spans="1:7" x14ac:dyDescent="0.25">
      <c r="A36" s="5" t="s">
        <v>2720</v>
      </c>
      <c r="B36" s="6">
        <v>43753</v>
      </c>
      <c r="C36" s="5" t="s">
        <v>1416</v>
      </c>
      <c r="D36" s="5" t="s">
        <v>2724</v>
      </c>
      <c r="E36" s="5" t="s">
        <v>2726</v>
      </c>
      <c r="G36" s="5" t="s">
        <v>2667</v>
      </c>
    </row>
    <row r="37" spans="1:7" x14ac:dyDescent="0.25">
      <c r="A37" s="5" t="s">
        <v>2727</v>
      </c>
      <c r="B37" s="6">
        <v>43784</v>
      </c>
      <c r="C37" s="5" t="s">
        <v>2728</v>
      </c>
      <c r="D37" s="5" t="s">
        <v>2728</v>
      </c>
      <c r="E37" s="5" t="s">
        <v>2728</v>
      </c>
      <c r="F37" s="5" t="s">
        <v>2729</v>
      </c>
      <c r="G37" s="5" t="s">
        <v>2667</v>
      </c>
    </row>
    <row r="38" spans="1:7" ht="30" x14ac:dyDescent="0.25">
      <c r="A38" s="5" t="s">
        <v>2727</v>
      </c>
      <c r="B38" s="6">
        <v>43784</v>
      </c>
      <c r="C38" s="5" t="s">
        <v>2730</v>
      </c>
      <c r="D38" s="5" t="s">
        <v>2731</v>
      </c>
      <c r="E38" s="5" t="s">
        <v>2732</v>
      </c>
      <c r="F38" s="5" t="s">
        <v>2733</v>
      </c>
      <c r="G38" s="5" t="s">
        <v>2667</v>
      </c>
    </row>
    <row r="39" spans="1:7" x14ac:dyDescent="0.25">
      <c r="A39" s="5" t="s">
        <v>2727</v>
      </c>
      <c r="B39" s="6">
        <v>43784</v>
      </c>
      <c r="C39" s="5" t="s">
        <v>540</v>
      </c>
      <c r="F39" s="5" t="s">
        <v>2734</v>
      </c>
      <c r="G39" s="5" t="s">
        <v>2667</v>
      </c>
    </row>
    <row r="40" spans="1:7" x14ac:dyDescent="0.25">
      <c r="A40" s="5" t="s">
        <v>2727</v>
      </c>
      <c r="B40" s="6">
        <v>43784</v>
      </c>
      <c r="C40" s="5" t="s">
        <v>2735</v>
      </c>
      <c r="D40" s="5" t="s">
        <v>2735</v>
      </c>
      <c r="E40" s="5" t="s">
        <v>1634</v>
      </c>
      <c r="G40" s="5" t="s">
        <v>2667</v>
      </c>
    </row>
    <row r="41" spans="1:7" ht="30" x14ac:dyDescent="0.25">
      <c r="A41" s="5" t="s">
        <v>2736</v>
      </c>
      <c r="B41" s="6">
        <v>43826</v>
      </c>
      <c r="C41" s="5" t="s">
        <v>590</v>
      </c>
      <c r="D41" s="5" t="s">
        <v>2737</v>
      </c>
      <c r="E41" s="5" t="s">
        <v>2738</v>
      </c>
      <c r="F41" s="5" t="s">
        <v>2739</v>
      </c>
      <c r="G41" s="5" t="s">
        <v>2667</v>
      </c>
    </row>
    <row r="42" spans="1:7" ht="30" x14ac:dyDescent="0.25">
      <c r="A42" s="5" t="s">
        <v>2736</v>
      </c>
      <c r="B42" s="6">
        <v>43826</v>
      </c>
      <c r="C42" s="5" t="s">
        <v>1121</v>
      </c>
      <c r="D42" s="5" t="s">
        <v>2740</v>
      </c>
      <c r="E42" s="5" t="s">
        <v>2741</v>
      </c>
      <c r="F42" s="5" t="s">
        <v>2739</v>
      </c>
      <c r="G42" s="5" t="s">
        <v>2667</v>
      </c>
    </row>
    <row r="43" spans="1:7" x14ac:dyDescent="0.25">
      <c r="A43" s="5" t="s">
        <v>2736</v>
      </c>
      <c r="B43" s="6">
        <v>43844</v>
      </c>
      <c r="C43" s="5" t="s">
        <v>2742</v>
      </c>
      <c r="F43" s="5" t="s">
        <v>2743</v>
      </c>
      <c r="G43" s="5" t="s">
        <v>2667</v>
      </c>
    </row>
    <row r="44" spans="1:7" x14ac:dyDescent="0.25">
      <c r="A44" s="5" t="s">
        <v>2736</v>
      </c>
      <c r="B44" s="6">
        <v>43844</v>
      </c>
      <c r="C44" s="5" t="s">
        <v>1446</v>
      </c>
      <c r="F44" s="5" t="s">
        <v>2744</v>
      </c>
      <c r="G44" s="5" t="s">
        <v>2667</v>
      </c>
    </row>
    <row r="45" spans="1:7" x14ac:dyDescent="0.25">
      <c r="A45" s="5" t="s">
        <v>2736</v>
      </c>
      <c r="B45" s="6">
        <v>43875</v>
      </c>
      <c r="C45" s="5" t="s">
        <v>2029</v>
      </c>
      <c r="D45" s="5" t="s">
        <v>2650</v>
      </c>
      <c r="E45" s="5" t="s">
        <v>2745</v>
      </c>
      <c r="G45" s="5" t="s">
        <v>2667</v>
      </c>
    </row>
    <row r="46" spans="1:7" x14ac:dyDescent="0.25">
      <c r="A46" s="5" t="s">
        <v>2746</v>
      </c>
      <c r="B46" s="6">
        <v>43891</v>
      </c>
      <c r="C46" s="5" t="s">
        <v>2747</v>
      </c>
      <c r="E46" s="5" t="s">
        <v>2748</v>
      </c>
      <c r="F46" s="5" t="s">
        <v>2749</v>
      </c>
      <c r="G46" s="5" t="s">
        <v>2667</v>
      </c>
    </row>
    <row r="47" spans="1:7" ht="30" x14ac:dyDescent="0.25">
      <c r="A47" s="5" t="s">
        <v>2746</v>
      </c>
      <c r="B47" s="6">
        <v>43891</v>
      </c>
      <c r="C47" s="5" t="s">
        <v>2545</v>
      </c>
      <c r="E47" s="5" t="s">
        <v>2750</v>
      </c>
      <c r="G47" s="5" t="s">
        <v>2667</v>
      </c>
    </row>
    <row r="48" spans="1:7" x14ac:dyDescent="0.25">
      <c r="A48" s="5" t="s">
        <v>2746</v>
      </c>
      <c r="B48" s="6">
        <v>43891</v>
      </c>
      <c r="C48" s="5" t="s">
        <v>1923</v>
      </c>
      <c r="E48" s="5" t="s">
        <v>2751</v>
      </c>
      <c r="F48" s="5" t="s">
        <v>2749</v>
      </c>
      <c r="G48" s="5" t="s">
        <v>2667</v>
      </c>
    </row>
    <row r="49" spans="1:7" x14ac:dyDescent="0.25">
      <c r="A49" s="5" t="s">
        <v>2746</v>
      </c>
      <c r="B49" s="6">
        <v>43891</v>
      </c>
      <c r="C49" s="5" t="s">
        <v>1528</v>
      </c>
      <c r="E49" s="5" t="s">
        <v>2752</v>
      </c>
      <c r="G49" s="5" t="s">
        <v>2667</v>
      </c>
    </row>
    <row r="50" spans="1:7" x14ac:dyDescent="0.25">
      <c r="A50" s="5" t="s">
        <v>2746</v>
      </c>
      <c r="B50" s="6">
        <v>43894</v>
      </c>
      <c r="C50" s="5" t="s">
        <v>2753</v>
      </c>
      <c r="D50" s="5" t="s">
        <v>2753</v>
      </c>
      <c r="E50" s="5" t="s">
        <v>2754</v>
      </c>
      <c r="F50" s="5" t="s">
        <v>2755</v>
      </c>
      <c r="G50" s="5" t="s">
        <v>2667</v>
      </c>
    </row>
    <row r="51" spans="1:7" x14ac:dyDescent="0.25">
      <c r="A51" s="5" t="s">
        <v>2756</v>
      </c>
      <c r="B51" s="6">
        <v>43913</v>
      </c>
      <c r="C51" s="5" t="s">
        <v>1029</v>
      </c>
      <c r="D51" s="5" t="s">
        <v>2757</v>
      </c>
      <c r="E51" s="5" t="s">
        <v>2758</v>
      </c>
      <c r="F51" s="5" t="s">
        <v>2759</v>
      </c>
      <c r="G51" s="5" t="s">
        <v>2667</v>
      </c>
    </row>
    <row r="52" spans="1:7" ht="30" x14ac:dyDescent="0.25">
      <c r="A52" s="5" t="s">
        <v>2756</v>
      </c>
      <c r="B52" s="6">
        <v>43913</v>
      </c>
      <c r="C52" s="5" t="s">
        <v>2054</v>
      </c>
      <c r="E52" s="5" t="s">
        <v>2760</v>
      </c>
      <c r="F52" s="5" t="s">
        <v>2761</v>
      </c>
      <c r="G52" s="5" t="s">
        <v>2667</v>
      </c>
    </row>
    <row r="53" spans="1:7" x14ac:dyDescent="0.25">
      <c r="A53" s="5" t="s">
        <v>2756</v>
      </c>
      <c r="B53" s="6">
        <v>43913</v>
      </c>
      <c r="C53" s="5" t="s">
        <v>2060</v>
      </c>
      <c r="E53" s="5" t="s">
        <v>2713</v>
      </c>
      <c r="F53" s="5" t="s">
        <v>2761</v>
      </c>
      <c r="G53" s="5" t="s">
        <v>2667</v>
      </c>
    </row>
    <row r="54" spans="1:7" x14ac:dyDescent="0.25">
      <c r="A54" s="5" t="s">
        <v>2756</v>
      </c>
      <c r="B54" s="6">
        <v>43914</v>
      </c>
      <c r="C54" s="5" t="s">
        <v>797</v>
      </c>
      <c r="F54" s="5" t="s">
        <v>2762</v>
      </c>
      <c r="G54" s="5" t="s">
        <v>2667</v>
      </c>
    </row>
    <row r="55" spans="1:7" x14ac:dyDescent="0.25">
      <c r="A55" s="5" t="s">
        <v>2756</v>
      </c>
      <c r="B55" s="6">
        <v>43914</v>
      </c>
      <c r="C55" s="5" t="s">
        <v>1836</v>
      </c>
      <c r="D55" s="5" t="s">
        <v>2763</v>
      </c>
      <c r="E55" s="5" t="s">
        <v>1836</v>
      </c>
      <c r="F55" s="5" t="s">
        <v>2764</v>
      </c>
      <c r="G55" s="5" t="s">
        <v>2667</v>
      </c>
    </row>
    <row r="56" spans="1:7" x14ac:dyDescent="0.25">
      <c r="A56" s="5" t="s">
        <v>2756</v>
      </c>
      <c r="B56" s="6">
        <v>43914</v>
      </c>
      <c r="C56" s="5" t="s">
        <v>1907</v>
      </c>
      <c r="F56" s="5" t="s">
        <v>2765</v>
      </c>
      <c r="G56" s="5" t="s">
        <v>2667</v>
      </c>
    </row>
    <row r="57" spans="1:7" x14ac:dyDescent="0.25">
      <c r="A57" s="5" t="s">
        <v>2766</v>
      </c>
      <c r="B57" s="6">
        <v>43935</v>
      </c>
      <c r="C57" s="5" t="s">
        <v>1495</v>
      </c>
      <c r="D57" s="5" t="s">
        <v>2767</v>
      </c>
      <c r="E57" s="5" t="s">
        <v>2768</v>
      </c>
      <c r="F57" s="5" t="s">
        <v>2769</v>
      </c>
      <c r="G57" s="5" t="s">
        <v>2667</v>
      </c>
    </row>
    <row r="58" spans="1:7" x14ac:dyDescent="0.25">
      <c r="A58" s="5" t="s">
        <v>2766</v>
      </c>
      <c r="B58" s="6">
        <v>43935</v>
      </c>
      <c r="C58" s="5" t="s">
        <v>1501</v>
      </c>
      <c r="D58" s="5" t="s">
        <v>2767</v>
      </c>
      <c r="E58" s="5" t="s">
        <v>2768</v>
      </c>
      <c r="F58" s="5" t="s">
        <v>2769</v>
      </c>
      <c r="G58" s="5" t="s">
        <v>2667</v>
      </c>
    </row>
    <row r="59" spans="1:7" ht="30" x14ac:dyDescent="0.25">
      <c r="A59" s="5" t="s">
        <v>2770</v>
      </c>
      <c r="B59" s="6">
        <v>44025</v>
      </c>
      <c r="C59" s="5" t="s">
        <v>603</v>
      </c>
      <c r="D59" s="5" t="s">
        <v>2771</v>
      </c>
      <c r="E59" s="5" t="s">
        <v>2772</v>
      </c>
      <c r="F59" s="5" t="s">
        <v>2773</v>
      </c>
      <c r="G59" s="5" t="s">
        <v>2667</v>
      </c>
    </row>
    <row r="60" spans="1:7" x14ac:dyDescent="0.25">
      <c r="A60" s="5" t="s">
        <v>2770</v>
      </c>
      <c r="B60" s="6">
        <v>44106</v>
      </c>
      <c r="C60" s="5" t="s">
        <v>603</v>
      </c>
      <c r="D60" s="5" t="s">
        <v>2774</v>
      </c>
      <c r="E60" s="5" t="s">
        <v>2775</v>
      </c>
      <c r="G60" s="5" t="s">
        <v>2776</v>
      </c>
    </row>
    <row r="61" spans="1:7" ht="30" x14ac:dyDescent="0.25">
      <c r="A61" s="5" t="s">
        <v>2770</v>
      </c>
      <c r="B61" s="6">
        <v>44134</v>
      </c>
      <c r="C61" s="5" t="s">
        <v>2777</v>
      </c>
      <c r="D61" s="5" t="s">
        <v>2778</v>
      </c>
      <c r="E61" s="5" t="s">
        <v>2779</v>
      </c>
      <c r="F61" s="5" t="s">
        <v>2780</v>
      </c>
      <c r="G61" s="5" t="s">
        <v>2776</v>
      </c>
    </row>
    <row r="62" spans="1:7" x14ac:dyDescent="0.25">
      <c r="A62" s="5" t="s">
        <v>2770</v>
      </c>
      <c r="B62" s="6">
        <v>44138</v>
      </c>
      <c r="C62" s="5" t="s">
        <v>2395</v>
      </c>
      <c r="D62" s="5" t="s">
        <v>2781</v>
      </c>
      <c r="E62" s="5" t="s">
        <v>2782</v>
      </c>
      <c r="F62" s="5" t="s">
        <v>2783</v>
      </c>
      <c r="G62" s="5" t="s">
        <v>2776</v>
      </c>
    </row>
    <row r="63" spans="1:7" ht="30" x14ac:dyDescent="0.25">
      <c r="A63" s="126" t="s">
        <v>2770</v>
      </c>
      <c r="B63" s="6">
        <v>44161</v>
      </c>
      <c r="C63" s="5" t="s">
        <v>2784</v>
      </c>
      <c r="D63" s="5" t="s">
        <v>2785</v>
      </c>
      <c r="E63" s="5" t="s">
        <v>2786</v>
      </c>
      <c r="F63" s="5" t="s">
        <v>2787</v>
      </c>
      <c r="G63" s="5" t="s">
        <v>2776</v>
      </c>
    </row>
    <row r="64" spans="1:7" ht="30" x14ac:dyDescent="0.25">
      <c r="A64" s="126" t="s">
        <v>2770</v>
      </c>
      <c r="B64" s="6">
        <v>44165</v>
      </c>
      <c r="C64" s="5" t="s">
        <v>1831</v>
      </c>
      <c r="D64" s="5" t="s">
        <v>2785</v>
      </c>
      <c r="E64" s="5" t="s">
        <v>2786</v>
      </c>
      <c r="F64" s="5" t="s">
        <v>2788</v>
      </c>
      <c r="G64" s="5" t="s">
        <v>2776</v>
      </c>
    </row>
    <row r="65" spans="1:7" ht="30" x14ac:dyDescent="0.25">
      <c r="A65" s="126" t="s">
        <v>2770</v>
      </c>
      <c r="B65" s="6">
        <v>44165</v>
      </c>
      <c r="C65" s="5" t="s">
        <v>2789</v>
      </c>
      <c r="D65" s="5" t="s">
        <v>2785</v>
      </c>
      <c r="E65" s="5" t="s">
        <v>2786</v>
      </c>
      <c r="F65" s="5" t="s">
        <v>2788</v>
      </c>
      <c r="G65" s="5" t="s">
        <v>2776</v>
      </c>
    </row>
    <row r="66" spans="1:7" ht="30" x14ac:dyDescent="0.25">
      <c r="A66" s="126" t="s">
        <v>2790</v>
      </c>
      <c r="B66" s="6">
        <v>44216</v>
      </c>
      <c r="C66" s="5" t="s">
        <v>2024</v>
      </c>
      <c r="D66" s="5" t="s">
        <v>2791</v>
      </c>
      <c r="E66" s="5" t="s">
        <v>2792</v>
      </c>
      <c r="F66" s="5" t="s">
        <v>2793</v>
      </c>
      <c r="G66" s="5" t="s">
        <v>2776</v>
      </c>
    </row>
    <row r="67" spans="1:7" x14ac:dyDescent="0.25">
      <c r="A67" s="126" t="s">
        <v>2790</v>
      </c>
      <c r="B67" s="6">
        <v>44216</v>
      </c>
      <c r="C67" s="5" t="s">
        <v>2073</v>
      </c>
      <c r="D67" s="5" t="s">
        <v>2794</v>
      </c>
      <c r="F67" s="5" t="s">
        <v>2795</v>
      </c>
      <c r="G67" s="5" t="s">
        <v>2776</v>
      </c>
    </row>
    <row r="68" spans="1:7" ht="30" x14ac:dyDescent="0.25">
      <c r="A68" s="126" t="s">
        <v>2790</v>
      </c>
      <c r="B68" s="6">
        <v>44216</v>
      </c>
      <c r="C68" s="5" t="s">
        <v>2796</v>
      </c>
      <c r="D68" s="5" t="s">
        <v>2796</v>
      </c>
      <c r="E68" s="5" t="s">
        <v>2797</v>
      </c>
      <c r="F68" s="5" t="s">
        <v>2798</v>
      </c>
      <c r="G68" s="5" t="s">
        <v>2776</v>
      </c>
    </row>
    <row r="69" spans="1:7" ht="45" x14ac:dyDescent="0.25">
      <c r="A69" s="126" t="s">
        <v>2790</v>
      </c>
      <c r="B69" s="6">
        <v>44223</v>
      </c>
      <c r="C69" s="5" t="s">
        <v>2799</v>
      </c>
      <c r="D69" s="5" t="s">
        <v>2800</v>
      </c>
      <c r="E69" s="5" t="s">
        <v>2801</v>
      </c>
      <c r="F69" s="5" t="s">
        <v>2802</v>
      </c>
      <c r="G69" s="5" t="s">
        <v>2776</v>
      </c>
    </row>
    <row r="70" spans="1:7" x14ac:dyDescent="0.25">
      <c r="A70" s="126" t="s">
        <v>2803</v>
      </c>
      <c r="B70" s="6">
        <v>44337</v>
      </c>
      <c r="C70" s="5" t="s">
        <v>2804</v>
      </c>
      <c r="E70" s="5" t="s">
        <v>2805</v>
      </c>
      <c r="F70" s="5" t="s">
        <v>2806</v>
      </c>
      <c r="G70" s="5" t="s">
        <v>2667</v>
      </c>
    </row>
    <row r="71" spans="1:7" ht="30" x14ac:dyDescent="0.25">
      <c r="A71" s="126" t="s">
        <v>2807</v>
      </c>
      <c r="B71" s="6">
        <v>44371</v>
      </c>
      <c r="C71" s="5" t="s">
        <v>2183</v>
      </c>
      <c r="D71" s="5" t="s">
        <v>2808</v>
      </c>
      <c r="E71" s="5" t="s">
        <v>2809</v>
      </c>
      <c r="F71" s="5" t="s">
        <v>2810</v>
      </c>
      <c r="G71" s="5" t="s">
        <v>2667</v>
      </c>
    </row>
    <row r="72" spans="1:7" ht="30" x14ac:dyDescent="0.25">
      <c r="A72" s="126" t="s">
        <v>2807</v>
      </c>
      <c r="B72" s="6">
        <v>44371</v>
      </c>
      <c r="C72" s="5" t="s">
        <v>2189</v>
      </c>
      <c r="D72" s="5" t="s">
        <v>2808</v>
      </c>
      <c r="E72" s="5" t="s">
        <v>2809</v>
      </c>
      <c r="F72" s="5" t="s">
        <v>2810</v>
      </c>
      <c r="G72" s="5" t="s">
        <v>2667</v>
      </c>
    </row>
    <row r="73" spans="1:7" x14ac:dyDescent="0.25">
      <c r="A73" s="126" t="s">
        <v>2807</v>
      </c>
      <c r="B73" s="6">
        <v>44371</v>
      </c>
      <c r="C73" s="5" t="s">
        <v>2054</v>
      </c>
      <c r="E73" s="5" t="s">
        <v>2809</v>
      </c>
      <c r="F73" s="5" t="s">
        <v>2811</v>
      </c>
      <c r="G73" s="5" t="s">
        <v>2667</v>
      </c>
    </row>
    <row r="74" spans="1:7" ht="45" x14ac:dyDescent="0.25">
      <c r="A74" s="126" t="s">
        <v>2807</v>
      </c>
      <c r="B74" s="6">
        <v>44371</v>
      </c>
      <c r="C74" s="5" t="s">
        <v>1794</v>
      </c>
      <c r="D74" s="5" t="s">
        <v>2812</v>
      </c>
      <c r="E74" s="5" t="s">
        <v>2813</v>
      </c>
      <c r="F74" s="5" t="s">
        <v>2814</v>
      </c>
      <c r="G74" s="5" t="s">
        <v>2667</v>
      </c>
    </row>
    <row r="75" spans="1:7" ht="45" x14ac:dyDescent="0.25">
      <c r="A75" s="5" t="s">
        <v>2815</v>
      </c>
      <c r="B75" s="6">
        <v>44410</v>
      </c>
      <c r="C75" s="5" t="s">
        <v>1858</v>
      </c>
      <c r="D75" s="5" t="s">
        <v>2816</v>
      </c>
      <c r="E75" s="5" t="s">
        <v>2817</v>
      </c>
      <c r="F75" s="5" t="s">
        <v>2814</v>
      </c>
      <c r="G75" s="5" t="s">
        <v>2667</v>
      </c>
    </row>
    <row r="76" spans="1:7" x14ac:dyDescent="0.25">
      <c r="A76" s="5" t="s">
        <v>2815</v>
      </c>
      <c r="B76" s="6">
        <v>44410</v>
      </c>
      <c r="C76" s="5" t="s">
        <v>585</v>
      </c>
      <c r="E76" s="5" t="s">
        <v>2818</v>
      </c>
      <c r="G76" s="5" t="s">
        <v>2667</v>
      </c>
    </row>
    <row r="77" spans="1:7" x14ac:dyDescent="0.25">
      <c r="A77" s="5" t="s">
        <v>2815</v>
      </c>
      <c r="B77" s="6">
        <v>44410</v>
      </c>
      <c r="C77" s="5" t="s">
        <v>1535</v>
      </c>
      <c r="E77" s="5" t="s">
        <v>2818</v>
      </c>
      <c r="G77" s="5" t="s">
        <v>2667</v>
      </c>
    </row>
    <row r="78" spans="1:7" ht="30" x14ac:dyDescent="0.25">
      <c r="A78" s="5" t="s">
        <v>2819</v>
      </c>
      <c r="B78" s="6">
        <v>44435</v>
      </c>
      <c r="C78" s="5" t="s">
        <v>2820</v>
      </c>
      <c r="D78" s="5" t="s">
        <v>2820</v>
      </c>
      <c r="E78" s="5" t="s">
        <v>2476</v>
      </c>
      <c r="F78" s="5" t="s">
        <v>2821</v>
      </c>
      <c r="G78" s="5" t="s">
        <v>2667</v>
      </c>
    </row>
    <row r="79" spans="1:7" ht="30" x14ac:dyDescent="0.25">
      <c r="A79" s="5" t="s">
        <v>2819</v>
      </c>
      <c r="B79" s="6">
        <v>44435</v>
      </c>
      <c r="C79" s="5" t="s">
        <v>2822</v>
      </c>
      <c r="D79" s="5" t="s">
        <v>2822</v>
      </c>
      <c r="E79" s="5" t="s">
        <v>2494</v>
      </c>
      <c r="F79" s="5" t="s">
        <v>2821</v>
      </c>
      <c r="G79" s="5" t="s">
        <v>2667</v>
      </c>
    </row>
    <row r="80" spans="1:7" ht="30" x14ac:dyDescent="0.25">
      <c r="A80" s="5" t="s">
        <v>2819</v>
      </c>
      <c r="B80" s="6">
        <v>44435</v>
      </c>
      <c r="C80" s="5" t="s">
        <v>2823</v>
      </c>
      <c r="D80" s="5" t="s">
        <v>2823</v>
      </c>
      <c r="E80" s="5" t="s">
        <v>2501</v>
      </c>
      <c r="F80" s="5" t="s">
        <v>2821</v>
      </c>
      <c r="G80" s="5" t="s">
        <v>2667</v>
      </c>
    </row>
    <row r="81" spans="1:7" ht="30" x14ac:dyDescent="0.25">
      <c r="A81" s="5" t="s">
        <v>2819</v>
      </c>
      <c r="B81" s="6">
        <v>44435</v>
      </c>
      <c r="C81" s="5" t="s">
        <v>2824</v>
      </c>
      <c r="D81" s="5" t="s">
        <v>2824</v>
      </c>
      <c r="E81" s="5" t="s">
        <v>2556</v>
      </c>
      <c r="F81" s="5" t="s">
        <v>2821</v>
      </c>
      <c r="G81" s="5" t="s">
        <v>2667</v>
      </c>
    </row>
    <row r="82" spans="1:7" x14ac:dyDescent="0.25">
      <c r="A82" s="5" t="s">
        <v>2819</v>
      </c>
      <c r="B82" s="6">
        <v>44435</v>
      </c>
      <c r="C82" s="5" t="s">
        <v>2462</v>
      </c>
      <c r="D82" s="5" t="s">
        <v>2825</v>
      </c>
      <c r="E82" s="5" t="s">
        <v>2826</v>
      </c>
      <c r="F82" s="5" t="s">
        <v>2827</v>
      </c>
      <c r="G82" s="5" t="s">
        <v>2667</v>
      </c>
    </row>
    <row r="83" spans="1:7" ht="45" x14ac:dyDescent="0.25">
      <c r="A83" s="128" t="s">
        <v>2828</v>
      </c>
      <c r="B83" s="6">
        <v>44481</v>
      </c>
      <c r="C83" s="5" t="s">
        <v>2829</v>
      </c>
      <c r="D83" s="128" t="s">
        <v>2728</v>
      </c>
      <c r="E83" s="5" t="s">
        <v>2830</v>
      </c>
      <c r="F83" s="5" t="s">
        <v>2831</v>
      </c>
      <c r="G83" s="5" t="s">
        <v>2832</v>
      </c>
    </row>
    <row r="84" spans="1:7" ht="30" x14ac:dyDescent="0.25">
      <c r="A84" s="128" t="s">
        <v>2833</v>
      </c>
      <c r="B84" s="6">
        <v>44519</v>
      </c>
      <c r="C84" s="5" t="s">
        <v>1291</v>
      </c>
      <c r="D84" s="128" t="s">
        <v>2728</v>
      </c>
      <c r="E84" s="5" t="s">
        <v>2830</v>
      </c>
      <c r="F84" s="5" t="s">
        <v>2834</v>
      </c>
      <c r="G84" s="5" t="s">
        <v>2832</v>
      </c>
    </row>
    <row r="85" spans="1:7" ht="45" x14ac:dyDescent="0.25">
      <c r="A85" s="128" t="s">
        <v>2833</v>
      </c>
      <c r="B85" s="6">
        <v>44519</v>
      </c>
      <c r="C85" s="5" t="s">
        <v>1303</v>
      </c>
      <c r="D85" s="128" t="s">
        <v>2728</v>
      </c>
      <c r="E85" s="5" t="s">
        <v>2830</v>
      </c>
      <c r="F85" s="5" t="s">
        <v>2835</v>
      </c>
      <c r="G85" s="5" t="s">
        <v>2832</v>
      </c>
    </row>
    <row r="86" spans="1:7" x14ac:dyDescent="0.25">
      <c r="A86" s="128" t="s">
        <v>2833</v>
      </c>
      <c r="B86" s="6">
        <v>44519</v>
      </c>
      <c r="C86" s="5" t="s">
        <v>2836</v>
      </c>
      <c r="D86" s="5" t="s">
        <v>2837</v>
      </c>
      <c r="E86" s="5" t="s">
        <v>2838</v>
      </c>
      <c r="G86" s="5" t="s">
        <v>2832</v>
      </c>
    </row>
    <row r="87" spans="1:7" x14ac:dyDescent="0.25">
      <c r="A87" s="128" t="s">
        <v>2833</v>
      </c>
      <c r="B87" s="6">
        <v>44519</v>
      </c>
      <c r="C87" s="5" t="s">
        <v>2507</v>
      </c>
      <c r="D87" s="5" t="s">
        <v>2837</v>
      </c>
      <c r="E87" s="5" t="s">
        <v>2838</v>
      </c>
      <c r="G87" s="5" t="s">
        <v>2832</v>
      </c>
    </row>
    <row r="88" spans="1:7" ht="30" x14ac:dyDescent="0.25">
      <c r="A88" s="128" t="s">
        <v>2839</v>
      </c>
      <c r="B88" s="6">
        <v>44526</v>
      </c>
      <c r="C88" s="5" t="s">
        <v>1807</v>
      </c>
      <c r="D88" s="5" t="s">
        <v>2840</v>
      </c>
      <c r="E88" s="5" t="s">
        <v>2728</v>
      </c>
      <c r="F88" s="5" t="s">
        <v>2841</v>
      </c>
      <c r="G88" s="5" t="s">
        <v>2832</v>
      </c>
    </row>
    <row r="89" spans="1:7" ht="30" x14ac:dyDescent="0.25">
      <c r="A89" s="128" t="s">
        <v>2839</v>
      </c>
      <c r="B89" s="6">
        <v>44526</v>
      </c>
      <c r="C89" s="5" t="s">
        <v>1831</v>
      </c>
      <c r="D89" s="5" t="s">
        <v>2840</v>
      </c>
      <c r="E89" s="5" t="s">
        <v>2728</v>
      </c>
      <c r="F89" s="5" t="s">
        <v>2841</v>
      </c>
      <c r="G89" s="5" t="s">
        <v>2832</v>
      </c>
    </row>
    <row r="90" spans="1:7" x14ac:dyDescent="0.25">
      <c r="A90" s="128" t="s">
        <v>2839</v>
      </c>
      <c r="B90" s="6">
        <v>44526</v>
      </c>
      <c r="C90" s="5" t="s">
        <v>2842</v>
      </c>
      <c r="D90" s="5" t="s">
        <v>2843</v>
      </c>
      <c r="E90" s="5" t="s">
        <v>2728</v>
      </c>
      <c r="F90" s="5" t="s">
        <v>2841</v>
      </c>
      <c r="G90" s="5" t="s">
        <v>2832</v>
      </c>
    </row>
    <row r="91" spans="1:7" ht="30" x14ac:dyDescent="0.25">
      <c r="A91" s="128" t="s">
        <v>2839</v>
      </c>
      <c r="B91" s="6">
        <v>44526</v>
      </c>
      <c r="C91" s="5" t="s">
        <v>1858</v>
      </c>
      <c r="D91" s="5" t="s">
        <v>2844</v>
      </c>
      <c r="E91" s="5" t="s">
        <v>232</v>
      </c>
      <c r="F91" s="5" t="s">
        <v>2841</v>
      </c>
      <c r="G91" s="5" t="s">
        <v>2832</v>
      </c>
    </row>
    <row r="92" spans="1:7" x14ac:dyDescent="0.25">
      <c r="A92" s="5" t="s">
        <v>2845</v>
      </c>
      <c r="B92" s="6">
        <v>44585</v>
      </c>
      <c r="C92" s="5" t="s">
        <v>1386</v>
      </c>
      <c r="D92" s="5" t="s">
        <v>2846</v>
      </c>
      <c r="E92" s="5" t="s">
        <v>1386</v>
      </c>
      <c r="F92" s="5" t="s">
        <v>2847</v>
      </c>
      <c r="G92" s="5" t="s">
        <v>2848</v>
      </c>
    </row>
    <row r="93" spans="1:7" ht="30" x14ac:dyDescent="0.25">
      <c r="A93" s="5" t="s">
        <v>2845</v>
      </c>
      <c r="B93" s="6">
        <v>44585</v>
      </c>
      <c r="C93" s="5" t="s">
        <v>1392</v>
      </c>
      <c r="D93" s="5" t="s">
        <v>2829</v>
      </c>
      <c r="E93" s="5" t="s">
        <v>1392</v>
      </c>
      <c r="F93" s="5" t="s">
        <v>2847</v>
      </c>
      <c r="G93" s="5" t="s">
        <v>2848</v>
      </c>
    </row>
    <row r="94" spans="1:7" x14ac:dyDescent="0.25">
      <c r="A94" s="5" t="s">
        <v>2845</v>
      </c>
      <c r="B94" s="6">
        <v>44585</v>
      </c>
      <c r="C94" s="5" t="s">
        <v>1303</v>
      </c>
      <c r="D94" s="5" t="s">
        <v>2849</v>
      </c>
      <c r="E94" s="5" t="s">
        <v>2850</v>
      </c>
      <c r="G94" s="5" t="s">
        <v>2848</v>
      </c>
    </row>
    <row r="95" spans="1:7" ht="30" x14ac:dyDescent="0.25">
      <c r="A95" s="5" t="s">
        <v>2845</v>
      </c>
      <c r="B95" s="6">
        <v>44585</v>
      </c>
      <c r="C95" s="5" t="s">
        <v>2851</v>
      </c>
      <c r="D95" s="5" t="s">
        <v>2849</v>
      </c>
      <c r="E95" s="5" t="s">
        <v>2850</v>
      </c>
      <c r="G95" s="5" t="s">
        <v>2848</v>
      </c>
    </row>
    <row r="96" spans="1:7" ht="75" x14ac:dyDescent="0.25">
      <c r="A96" s="131" t="s">
        <v>2852</v>
      </c>
      <c r="B96" s="6">
        <v>44606</v>
      </c>
      <c r="C96" s="5" t="s">
        <v>2789</v>
      </c>
      <c r="D96" s="5" t="s">
        <v>2789</v>
      </c>
      <c r="E96" s="5" t="s">
        <v>2853</v>
      </c>
      <c r="F96" s="5" t="s">
        <v>2854</v>
      </c>
      <c r="G96" s="5" t="s">
        <v>2855</v>
      </c>
    </row>
    <row r="97" spans="1:7" ht="30" x14ac:dyDescent="0.25">
      <c r="A97" s="131" t="s">
        <v>2852</v>
      </c>
      <c r="B97" s="6">
        <v>44606</v>
      </c>
      <c r="C97" s="5" t="s">
        <v>1858</v>
      </c>
      <c r="D97" s="5" t="s">
        <v>232</v>
      </c>
      <c r="E97" s="5" t="s">
        <v>2844</v>
      </c>
      <c r="F97" s="5" t="s">
        <v>2856</v>
      </c>
      <c r="G97" s="5" t="s">
        <v>2855</v>
      </c>
    </row>
    <row r="98" spans="1:7" x14ac:dyDescent="0.25">
      <c r="A98" s="131" t="s">
        <v>2852</v>
      </c>
      <c r="B98" s="6">
        <v>44606</v>
      </c>
      <c r="C98" s="5" t="s">
        <v>413</v>
      </c>
      <c r="D98" s="5" t="s">
        <v>2728</v>
      </c>
      <c r="E98" s="5" t="s">
        <v>2857</v>
      </c>
      <c r="F98" s="5" t="s">
        <v>2858</v>
      </c>
      <c r="G98" s="5" t="s">
        <v>2855</v>
      </c>
    </row>
    <row r="99" spans="1:7" ht="30" x14ac:dyDescent="0.25">
      <c r="A99" s="131" t="s">
        <v>2859</v>
      </c>
      <c r="B99" s="6">
        <v>44617</v>
      </c>
      <c r="C99" s="5" t="s">
        <v>947</v>
      </c>
      <c r="D99" s="5" t="s">
        <v>2728</v>
      </c>
      <c r="E99" s="5" t="s">
        <v>2860</v>
      </c>
      <c r="F99" s="5" t="s">
        <v>2861</v>
      </c>
      <c r="G99" s="5" t="s">
        <v>2855</v>
      </c>
    </row>
    <row r="100" spans="1:7" ht="75" x14ac:dyDescent="0.25">
      <c r="A100" s="131" t="s">
        <v>2859</v>
      </c>
      <c r="B100" s="6">
        <v>44623</v>
      </c>
      <c r="C100" s="5" t="s">
        <v>2728</v>
      </c>
      <c r="E100" s="5" t="s">
        <v>181</v>
      </c>
      <c r="F100" s="5" t="s">
        <v>2862</v>
      </c>
      <c r="G100" s="5" t="s">
        <v>2848</v>
      </c>
    </row>
    <row r="101" spans="1:7" x14ac:dyDescent="0.25">
      <c r="A101" s="5" t="s">
        <v>2863</v>
      </c>
      <c r="B101" s="6">
        <v>44634</v>
      </c>
      <c r="C101" s="5" t="s">
        <v>413</v>
      </c>
      <c r="F101" s="5" t="s">
        <v>2864</v>
      </c>
      <c r="G101" s="5" t="s">
        <v>2855</v>
      </c>
    </row>
    <row r="102" spans="1:7" ht="30" x14ac:dyDescent="0.25">
      <c r="A102" s="5" t="s">
        <v>2863</v>
      </c>
      <c r="B102" s="6">
        <v>44634</v>
      </c>
      <c r="C102" s="5" t="s">
        <v>2865</v>
      </c>
      <c r="F102" s="5" t="s">
        <v>2866</v>
      </c>
      <c r="G102" s="5" t="s">
        <v>2855</v>
      </c>
    </row>
    <row r="103" spans="1:7" x14ac:dyDescent="0.25">
      <c r="A103" s="5" t="s">
        <v>2863</v>
      </c>
      <c r="B103" s="6">
        <v>44634</v>
      </c>
      <c r="C103" s="5" t="s">
        <v>2865</v>
      </c>
      <c r="D103" s="5" t="s">
        <v>2867</v>
      </c>
      <c r="E103" s="5" t="s">
        <v>541</v>
      </c>
      <c r="F103" s="5" t="s">
        <v>2847</v>
      </c>
      <c r="G103" s="5" t="s">
        <v>2855</v>
      </c>
    </row>
    <row r="104" spans="1:7" x14ac:dyDescent="0.25">
      <c r="A104" s="5" t="s">
        <v>2868</v>
      </c>
      <c r="B104" s="6">
        <v>44665</v>
      </c>
      <c r="C104" s="5" t="s">
        <v>968</v>
      </c>
      <c r="F104" s="5" t="s">
        <v>2869</v>
      </c>
      <c r="G104" s="5" t="s">
        <v>2848</v>
      </c>
    </row>
    <row r="105" spans="1:7" x14ac:dyDescent="0.25">
      <c r="A105" s="5" t="s">
        <v>2868</v>
      </c>
      <c r="B105" s="6">
        <v>44665</v>
      </c>
      <c r="C105" s="6" t="s">
        <v>2728</v>
      </c>
      <c r="D105" s="5" t="s">
        <v>2728</v>
      </c>
      <c r="E105" s="5" t="s">
        <v>2728</v>
      </c>
      <c r="F105" s="5" t="s">
        <v>2870</v>
      </c>
      <c r="G105" s="5" t="s">
        <v>2848</v>
      </c>
    </row>
    <row r="106" spans="1:7" x14ac:dyDescent="0.25">
      <c r="A106" s="5" t="s">
        <v>2868</v>
      </c>
      <c r="B106" s="6">
        <v>44665</v>
      </c>
      <c r="C106" s="5" t="s">
        <v>1564</v>
      </c>
      <c r="D106" s="42" t="s">
        <v>1576</v>
      </c>
      <c r="E106" s="5" t="s">
        <v>2871</v>
      </c>
      <c r="F106" s="5" t="s">
        <v>2872</v>
      </c>
      <c r="G106" s="5" t="s">
        <v>2848</v>
      </c>
    </row>
    <row r="107" spans="1:7" ht="30" x14ac:dyDescent="0.25">
      <c r="A107" s="5" t="s">
        <v>2873</v>
      </c>
      <c r="B107" s="6">
        <v>44791</v>
      </c>
      <c r="C107" s="5" t="s">
        <v>2728</v>
      </c>
      <c r="D107" s="5" t="s">
        <v>2728</v>
      </c>
      <c r="E107" s="5" t="s">
        <v>2728</v>
      </c>
      <c r="F107" s="5" t="s">
        <v>2874</v>
      </c>
      <c r="G107" s="5" t="s">
        <v>2848</v>
      </c>
    </row>
  </sheetData>
  <phoneticPr fontId="2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16e744-44d3-47c5-b09a-bdfbc0a59987" xsi:nil="true"/>
    <lcf76f155ced4ddcb4097134ff3c332f xmlns="79d748f2-4a39-4d23-8ef1-67e9c82c45e3">
      <Terms xmlns="http://schemas.microsoft.com/office/infopath/2007/PartnerControls"/>
    </lcf76f155ced4ddcb4097134ff3c332f>
    <SharedWithUsers xmlns="3016e744-44d3-47c5-b09a-bdfbc0a59987">
      <UserInfo>
        <DisplayName>Katla Þöll Þórleifsdóttir - UST</DisplayName>
        <AccountId>352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7E3482F43FF94DB1148F692C7322EE" ma:contentTypeVersion="19" ma:contentTypeDescription="Create a new document." ma:contentTypeScope="" ma:versionID="462478126f13b9ed97119c7e3bdc78c2">
  <xsd:schema xmlns:xsd="http://www.w3.org/2001/XMLSchema" xmlns:xs="http://www.w3.org/2001/XMLSchema" xmlns:p="http://schemas.microsoft.com/office/2006/metadata/properties" xmlns:ns2="3016e744-44d3-47c5-b09a-bdfbc0a59987" xmlns:ns3="79d748f2-4a39-4d23-8ef1-67e9c82c45e3" targetNamespace="http://schemas.microsoft.com/office/2006/metadata/properties" ma:root="true" ma:fieldsID="0d9d7277f33d30706952a9c8ebccf05f" ns2:_="" ns3:_="">
    <xsd:import namespace="3016e744-44d3-47c5-b09a-bdfbc0a59987"/>
    <xsd:import namespace="79d748f2-4a39-4d23-8ef1-67e9c82c45e3"/>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MediaServiceLocation"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6e744-44d3-47c5-b09a-bdfbc0a5998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b2bee41b-2444-450d-ae5b-c80ff9948af2}" ma:internalName="TaxCatchAll" ma:showField="CatchAllData" ma:web="3016e744-44d3-47c5-b09a-bdfbc0a599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d748f2-4a39-4d23-8ef1-67e9c82c45e3"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D9FD9A-FD5E-4CF4-94AF-5BBE89A7500B}">
  <ds:schemaRefs>
    <ds:schemaRef ds:uri="http://schemas.microsoft.com/office/2006/metadata/properties"/>
    <ds:schemaRef ds:uri="http://schemas.microsoft.com/office/infopath/2007/PartnerControls"/>
    <ds:schemaRef ds:uri="3016e744-44d3-47c5-b09a-bdfbc0a59987"/>
    <ds:schemaRef ds:uri="79d748f2-4a39-4d23-8ef1-67e9c82c45e3"/>
  </ds:schemaRefs>
</ds:datastoreItem>
</file>

<file path=customXml/itemProps2.xml><?xml version="1.0" encoding="utf-8"?>
<ds:datastoreItem xmlns:ds="http://schemas.openxmlformats.org/officeDocument/2006/customXml" ds:itemID="{A02013F9-6CF7-4B49-8A1E-1AFA1DD5F2FA}">
  <ds:schemaRefs>
    <ds:schemaRef ds:uri="http://schemas.microsoft.com/sharepoint/v3/contenttype/forms"/>
  </ds:schemaRefs>
</ds:datastoreItem>
</file>

<file path=customXml/itemProps3.xml><?xml version="1.0" encoding="utf-8"?>
<ds:datastoreItem xmlns:ds="http://schemas.openxmlformats.org/officeDocument/2006/customXml" ds:itemID="{33A83C4E-9C36-4C7F-A00D-83DB75CF1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6e744-44d3-47c5-b09a-bdfbc0a59987"/>
    <ds:schemaRef ds:uri="79d748f2-4a39-4d23-8ef1-67e9c82c45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User guide</vt:lpstr>
      <vt:lpstr>Product Matrix</vt:lpstr>
      <vt:lpstr>Changes log</vt:lpstr>
      <vt:lpstr>'Product Matrix'!Print_Titles</vt:lpstr>
    </vt:vector>
  </TitlesOfParts>
  <Manager/>
  <Company>Miljömärkning Sverige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Xenofon Lemperos (Svanen)</dc:creator>
  <cp:keywords/>
  <dc:description/>
  <cp:lastModifiedBy>Bergþóra Kvaran - UST</cp:lastModifiedBy>
  <cp:revision/>
  <dcterms:created xsi:type="dcterms:W3CDTF">2017-05-18T09:57:35Z</dcterms:created>
  <dcterms:modified xsi:type="dcterms:W3CDTF">2024-10-02T15:23:12Z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0x0101005E7E3482F43FF94DB1148F692C7322EE</vt:lpwstr>
  </property>
  <property fmtid="{D5CDD505-2E9C-101B-9397-08002B2CF9AE}" pid="3" name="Gen">
    <vt:lpwstr>73;#3|1aab549b-bd7a-47ec-af49-57ebe931e63f</vt:lpwstr>
  </property>
  <property fmtid="{D5CDD505-2E9C-101B-9397-08002B2CF9AE}" pid="4" name="Product group 001">
    <vt:lpwstr>140;#Small houses, apartment buildings and buildings for schools and pre-schools (089)|ece1914f-95b6-48c1-836d-785bc7a7e8c9</vt:lpwstr>
  </property>
  <property fmtid="{D5CDD505-2E9C-101B-9397-08002B2CF9AE}" pid="5" name="Document Type">
    <vt:lpwstr>638;#Instruction|08911cf7-c3f7-4e0a-9118-1dbd654daea2</vt:lpwstr>
  </property>
  <property fmtid="{D5CDD505-2E9C-101B-9397-08002B2CF9AE}" pid="6" name="MediaServiceImageTags">
    <vt:lpwstr/>
  </property>
  <property fmtid="{D5CDD505-2E9C-101B-9397-08002B2CF9AE}" pid="7" name="_ExtendedDescription">
    <vt:lpwstr/>
  </property>
</Properties>
</file>